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0AFAE5DA-8F84-4E27-BC32-EAAB51F360BA}" xr6:coauthVersionLast="45" xr6:coauthVersionMax="45" xr10:uidLastSave="{00000000-0000-0000-0000-000000000000}"/>
  <bookViews>
    <workbookView xWindow="28680" yWindow="-120" windowWidth="29040" windowHeight="16440" firstSheet="8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4" i="11" l="1"/>
  <c r="L23" i="11"/>
  <c r="L22" i="11"/>
  <c r="L21" i="11"/>
  <c r="L20" i="11"/>
  <c r="L19" i="11"/>
  <c r="L18" i="11"/>
  <c r="L258" i="11" l="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29" i="11"/>
  <c r="L28" i="11"/>
  <c r="L27" i="11"/>
  <c r="L26" i="11"/>
  <c r="L25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<sst xmlns="http://schemas.openxmlformats.org/spreadsheetml/2006/main" count="2370" uniqueCount="849">
  <si>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</si>
  <si>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</si>
  <si>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</si>
  <si>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</si>
  <si>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</si>
  <si>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</si>
  <si>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</si>
  <si>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</si>
  <si>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</si>
  <si>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</si>
  <si>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</si>
  <si>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</si>
  <si>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</si>
  <si>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</si>
  <si>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</si>
  <si>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</si>
  <si>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</si>
  <si>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</si>
  <si>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</si>
  <si>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</si>
  <si>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</si>
  <si>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</si>
  <si>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</si>
  <si>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</si>
  <si>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</si>
  <si>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</si>
  <si>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</si>
  <si>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</si>
  <si>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</si>
  <si>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</si>
  <si>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</si>
  <si>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</si>
  <si>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</si>
  <si>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</si>
  <si>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</si>
  <si>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</si>
  <si>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</si>
  <si>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</si>
  <si>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</si>
  <si>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</si>
  <si>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</si>
  <si>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</si>
  <si>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</si>
  <si>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</si>
  <si>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</si>
  <si>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</si>
  <si>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</si>
  <si>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</si>
  <si>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</si>
  <si>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</si>
  <si>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</si>
  <si>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</si>
  <si>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</si>
  <si>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</si>
  <si>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</si>
  <si>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</si>
  <si>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</si>
  <si>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</si>
  <si>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</si>
  <si>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</si>
  <si>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</si>
  <si>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</si>
  <si>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</si>
  <si>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</si>
  <si>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</si>
  <si>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</si>
  <si>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</si>
  <si>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</si>
  <si>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</si>
  <si>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</si>
  <si>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</si>
  <si>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</si>
  <si>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</si>
  <si>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</si>
  <si>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</si>
  <si>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</si>
  <si>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</si>
  <si>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</si>
  <si>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</si>
  <si>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</si>
  <si>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</si>
  <si>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</si>
  <si>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</si>
  <si>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</si>
  <si>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</si>
  <si>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</si>
  <si>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</si>
  <si>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</si>
  <si>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</si>
  <si>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</si>
  <si>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</si>
  <si>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</si>
  <si>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</si>
  <si>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</si>
  <si>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</si>
  <si>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</si>
  <si>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</si>
  <si>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</si>
  <si>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</si>
  <si>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</si>
  <si>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</si>
  <si>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</si>
  <si>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</si>
  <si>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</si>
  <si>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</si>
  <si>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</si>
  <si>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</si>
  <si>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</si>
  <si>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</si>
  <si>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</si>
  <si>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</si>
  <si>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</si>
  <si>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</si>
  <si>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</si>
  <si>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</si>
  <si>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</si>
  <si>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</si>
  <si>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</si>
  <si>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</si>
  <si>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</si>
  <si>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</si>
  <si>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</si>
  <si>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</si>
  <si>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</si>
  <si>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</si>
  <si>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</si>
  <si>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</si>
  <si>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</si>
  <si>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</si>
  <si>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</si>
  <si>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</si>
  <si>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</si>
  <si>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</si>
  <si>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</si>
  <si>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</si>
  <si>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</si>
  <si>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</si>
  <si>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</si>
  <si>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</si>
  <si>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</si>
  <si>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</si>
  <si>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</si>
  <si>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</si>
  <si>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</si>
  <si>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</si>
  <si>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</si>
  <si>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</si>
  <si>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</si>
  <si>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</si>
  <si>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</si>
  <si>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</si>
  <si>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</si>
  <si>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</si>
  <si>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</si>
  <si>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</si>
  <si>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</si>
  <si>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</si>
  <si>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</si>
  <si>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</si>
  <si>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</si>
  <si>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</si>
  <si>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</si>
  <si>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</si>
  <si>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</si>
  <si>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</si>
  <si>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</si>
  <si>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</si>
  <si>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</si>
  <si>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</si>
  <si>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</si>
  <si>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</si>
  <si>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</si>
  <si>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</si>
  <si>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</si>
  <si>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</si>
  <si>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</si>
  <si>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</si>
  <si>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</si>
  <si>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</si>
  <si>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</si>
  <si>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</si>
  <si>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</si>
  <si>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</si>
  <si>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</si>
  <si>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</si>
  <si>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</si>
  <si>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</si>
  <si>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</si>
  <si>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</si>
  <si>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</si>
  <si>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</si>
  <si>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</si>
  <si>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</si>
  <si>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</si>
  <si>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</si>
  <si>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</si>
  <si>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</si>
  <si>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</si>
  <si>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</si>
  <si>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</si>
  <si>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</si>
  <si>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</si>
  <si>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</si>
  <si>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</si>
  <si>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</si>
  <si>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</si>
  <si>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</si>
  <si>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</si>
  <si>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</si>
  <si>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</si>
  <si>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</si>
  <si>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</si>
  <si>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</si>
  <si>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</si>
  <si>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</si>
  <si>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</si>
  <si>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</si>
  <si>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</si>
  <si>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</si>
  <si>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</si>
  <si>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</si>
  <si>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</si>
  <si>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</si>
  <si>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</si>
  <si>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</si>
  <si>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</si>
  <si>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</si>
  <si>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</si>
  <si>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</si>
  <si>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</si>
  <si>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</si>
  <si>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</si>
  <si>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</si>
  <si>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</si>
  <si>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</si>
  <si>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</si>
  <si>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</si>
  <si>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</si>
  <si>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</si>
  <si>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</si>
  <si>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</si>
  <si>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</si>
  <si>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</si>
  <si>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</si>
  <si>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</si>
  <si>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</si>
  <si>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</si>
  <si>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</si>
  <si>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</si>
  <si>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</si>
  <si>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</si>
  <si>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</si>
  <si>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</si>
  <si>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</si>
  <si>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</si>
  <si>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</si>
  <si>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</si>
  <si>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</si>
  <si>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</si>
  <si>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</si>
  <si>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</si>
  <si>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</si>
  <si>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</si>
  <si>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</si>
  <si>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</si>
  <si>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</si>
  <si>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</si>
  <si>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</si>
  <si>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</si>
  <si>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</si>
  <si>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</si>
  <si>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</si>
  <si>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</si>
  <si>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</si>
  <si>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</si>
  <si>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</si>
  <si>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</si>
  <si>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</si>
  <si>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</si>
  <si>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</si>
  <si>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</si>
  <si>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</si>
  <si>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</si>
  <si>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</si>
  <si>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</si>
  <si>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</si>
  <si>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</si>
  <si>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</si>
  <si>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</si>
  <si>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</si>
  <si>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</si>
  <si>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</si>
  <si>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</si>
  <si>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</si>
  <si>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</si>
  <si>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</si>
  <si>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</si>
  <si>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</si>
  <si>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</si>
  <si>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</si>
  <si>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</si>
  <si>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</si>
  <si>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</si>
  <si>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</si>
  <si>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</si>
  <si>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</si>
  <si>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</si>
  <si>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</si>
  <si>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</si>
  <si>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</si>
  <si>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</si>
  <si>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</si>
  <si>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</si>
  <si>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</si>
  <si>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</si>
  <si>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</si>
  <si>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</si>
  <si>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</si>
  <si>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</si>
  <si>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</si>
  <si>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</si>
  <si>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</si>
  <si>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</si>
  <si>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</si>
  <si>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</si>
  <si>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</si>
  <si>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</si>
  <si>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</si>
  <si>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</si>
  <si>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</si>
  <si>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</si>
  <si>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</si>
  <si>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</si>
  <si>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</si>
  <si>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</si>
  <si>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</si>
  <si>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</si>
  <si>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</si>
  <si>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</si>
  <si>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</si>
  <si>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</si>
  <si>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</si>
  <si>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</si>
  <si>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</si>
  <si>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</si>
  <si>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</si>
  <si>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</si>
  <si>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</si>
  <si>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</si>
  <si>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</si>
  <si>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</si>
  <si>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</si>
  <si>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</si>
  <si>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</si>
  <si>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</si>
  <si>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</si>
  <si>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</si>
  <si>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</si>
  <si>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</si>
  <si>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</si>
  <si>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</si>
  <si>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</si>
  <si>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</si>
  <si>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</si>
  <si>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</si>
  <si>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</si>
  <si>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</si>
  <si>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</si>
  <si>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</si>
  <si>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</si>
  <si>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</si>
  <si>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</si>
  <si>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</si>
  <si>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</si>
  <si>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</si>
  <si>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</si>
  <si>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</si>
  <si>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</si>
  <si>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</si>
  <si>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</si>
  <si>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</si>
  <si>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</si>
  <si>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</si>
  <si>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</si>
  <si>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</si>
  <si>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</si>
  <si>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</si>
  <si>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</si>
  <si>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</si>
  <si>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</si>
  <si>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</si>
  <si>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</si>
  <si>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</si>
  <si>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</si>
  <si>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</si>
  <si>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</si>
  <si>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</si>
  <si>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</si>
  <si>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</si>
  <si>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</si>
  <si>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</si>
  <si>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</si>
  <si>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</si>
  <si>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</si>
  <si>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</si>
  <si>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</si>
  <si>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</si>
  <si>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</si>
  <si>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</si>
  <si>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</si>
  <si>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</si>
  <si>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</si>
  <si>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</si>
  <si>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</si>
  <si>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</si>
  <si>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</si>
  <si>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</si>
  <si>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</si>
  <si>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</si>
  <si>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</si>
  <si>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</si>
  <si>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</si>
  <si>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</si>
  <si>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</si>
  <si>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</si>
  <si>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</si>
  <si>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</si>
  <si>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</si>
  <si>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</si>
  <si>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</si>
  <si>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</si>
  <si>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</si>
  <si>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</si>
  <si>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</si>
  <si>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</si>
  <si>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</si>
  <si>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</si>
  <si>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</si>
  <si>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</si>
  <si>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</si>
  <si>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</si>
  <si>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</si>
  <si>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</si>
  <si>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</si>
  <si>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</si>
  <si>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</si>
  <si>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</si>
  <si>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</si>
  <si>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</si>
  <si>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</si>
  <si>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</si>
  <si>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</si>
  <si>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</si>
  <si>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</si>
  <si>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</si>
  <si>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</si>
  <si>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</si>
  <si>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</si>
  <si>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</si>
  <si>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</si>
  <si>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</si>
  <si>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</si>
  <si>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</si>
  <si>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</si>
  <si>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</si>
  <si>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</si>
  <si>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</si>
  <si>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</si>
  <si>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</si>
  <si>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</si>
  <si>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</si>
  <si>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</si>
  <si>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</si>
  <si>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</si>
  <si>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</si>
  <si>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</si>
  <si>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</si>
  <si>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</si>
  <si>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</si>
  <si>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</si>
  <si>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</si>
  <si>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</si>
  <si>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</si>
  <si>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</si>
  <si>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</si>
  <si>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</si>
  <si>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</si>
  <si>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</si>
  <si>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</si>
  <si>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</si>
  <si>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</si>
  <si>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</si>
  <si>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</si>
  <si>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</si>
  <si>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</si>
  <si>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</si>
  <si>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</si>
  <si>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</si>
  <si>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</si>
  <si>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</si>
  <si>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</si>
  <si>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</si>
  <si>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</si>
  <si>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</si>
  <si>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</si>
  <si>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</si>
  <si>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</si>
  <si>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</si>
  <si>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</si>
  <si>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</si>
  <si>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</si>
  <si>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</si>
  <si>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</si>
  <si>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</si>
  <si>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</si>
  <si>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</si>
  <si>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</si>
  <si>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</si>
  <si>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</si>
  <si>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</si>
  <si>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</si>
  <si>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</si>
  <si>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</si>
  <si>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</si>
  <si>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</si>
  <si>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</si>
  <si>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</si>
  <si>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</si>
  <si>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</si>
  <si>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</si>
  <si>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</si>
  <si>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</si>
  <si>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</si>
  <si>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</si>
  <si>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</si>
  <si>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</si>
  <si>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</si>
  <si>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</si>
  <si>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</si>
  <si>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</si>
  <si>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</si>
  <si>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</si>
  <si>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</si>
  <si>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</si>
  <si>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</si>
  <si>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</si>
  <si>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</si>
  <si>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</si>
  <si>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</si>
  <si>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</si>
  <si>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</si>
  <si>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</si>
  <si>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</si>
  <si>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</si>
  <si>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</si>
  <si>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</si>
  <si>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</si>
  <si>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</si>
  <si>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</si>
  <si>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</si>
  <si>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</si>
  <si>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</si>
  <si>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</si>
  <si>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</si>
  <si>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</si>
  <si>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</si>
  <si>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</si>
  <si>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</si>
  <si>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</si>
  <si>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</si>
  <si>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</si>
  <si>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</si>
  <si>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</si>
  <si>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</si>
  <si>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</si>
  <si>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</si>
  <si>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</si>
  <si>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</si>
  <si>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</si>
  <si>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</si>
  <si>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</si>
  <si>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</si>
  <si>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</si>
  <si>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</si>
  <si>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</si>
  <si>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</si>
  <si>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</si>
  <si>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</si>
  <si>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</si>
  <si>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</si>
  <si>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</si>
  <si>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</si>
  <si>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</si>
  <si>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</si>
  <si>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</si>
  <si>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</si>
  <si>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</si>
  <si>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</si>
  <si>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</si>
  <si>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</si>
  <si>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</si>
  <si>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</si>
  <si>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</si>
  <si>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</si>
  <si>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</si>
  <si>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</si>
  <si>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</si>
  <si>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</si>
  <si>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</si>
  <si>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</si>
  <si>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</si>
  <si>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</si>
  <si>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</si>
  <si>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</si>
  <si>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</si>
  <si>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</si>
  <si>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</si>
  <si>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</si>
  <si>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</si>
  <si>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</si>
  <si>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</si>
  <si>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</si>
  <si>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</si>
  <si>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</si>
  <si>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</si>
  <si>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</si>
  <si>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</si>
  <si>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</si>
  <si>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</si>
  <si>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</si>
  <si>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</si>
  <si>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</si>
  <si>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</si>
  <si>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</si>
  <si>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</si>
  <si>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</si>
  <si>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</si>
  <si>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</si>
  <si>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</si>
  <si>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</si>
  <si>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</si>
  <si>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</si>
  <si>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</si>
  <si>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</si>
  <si>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</si>
  <si>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</si>
  <si>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</si>
  <si>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</si>
  <si>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</si>
  <si>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</si>
  <si>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</si>
  <si>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</si>
  <si>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</si>
  <si>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</si>
  <si>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</si>
  <si>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</si>
  <si>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</si>
  <si>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</si>
  <si>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</si>
  <si>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</si>
  <si>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</si>
  <si>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</si>
  <si>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</si>
  <si>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</si>
  <si>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</si>
  <si>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</si>
  <si>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</si>
  <si>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</si>
  <si>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</si>
  <si>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</si>
  <si>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</si>
  <si>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</si>
  <si>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</si>
  <si>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</si>
  <si>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</si>
  <si>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</si>
  <si>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</si>
  <si>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</si>
  <si>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</si>
  <si>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</si>
  <si>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</si>
  <si>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</si>
  <si>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</si>
  <si>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</si>
  <si>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</si>
  <si>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</si>
  <si>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</si>
  <si>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</si>
  <si>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</si>
  <si>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</si>
  <si>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</si>
  <si>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</si>
  <si>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</si>
  <si>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</si>
  <si>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</si>
  <si>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</si>
  <si>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</si>
  <si>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</si>
  <si>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</si>
  <si>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</si>
  <si>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</si>
  <si>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</si>
  <si>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</si>
  <si>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</si>
  <si>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</si>
  <si>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</si>
  <si>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</si>
  <si>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</si>
  <si>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</si>
  <si>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</si>
  <si>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</si>
  <si>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</si>
  <si>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</si>
  <si>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</si>
  <si>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</si>
  <si>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</si>
  <si>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</si>
  <si>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</si>
  <si>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</si>
  <si>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</si>
  <si>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</si>
  <si>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</si>
  <si>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</si>
  <si>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</si>
  <si>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</si>
  <si>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</si>
  <si>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</si>
  <si>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</si>
  <si>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</si>
  <si>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</si>
  <si>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</si>
  <si>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</si>
  <si>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</si>
  <si>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</si>
  <si>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</si>
  <si>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</si>
  <si>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</si>
  <si>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</si>
  <si>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</si>
  <si>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</si>
  <si>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</si>
  <si>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</si>
  <si>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</si>
  <si>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</si>
  <si>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</si>
  <si>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</si>
  <si>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</si>
  <si>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</si>
  <si>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</si>
  <si>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</si>
  <si>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</si>
  <si>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</si>
  <si>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</si>
  <si>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</si>
  <si>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</si>
  <si>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</si>
  <si>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</si>
  <si>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</si>
  <si>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</si>
  <si>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</si>
  <si>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</si>
  <si>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</si>
  <si>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</si>
  <si>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</si>
  <si>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</si>
  <si>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</si>
  <si>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</si>
  <si>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</si>
  <si>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</si>
  <si>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</si>
  <si>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</si>
  <si>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</si>
  <si>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</si>
  <si>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</si>
  <si>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</si>
  <si>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</si>
  <si>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</si>
  <si>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</si>
  <si>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</si>
  <si>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</si>
  <si>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</si>
  <si>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</si>
  <si>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</si>
  <si>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</si>
  <si>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</si>
  <si>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</si>
  <si>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</si>
  <si>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</si>
  <si>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</si>
  <si>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</si>
  <si>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</si>
  <si>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</si>
  <si>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</si>
  <si>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</si>
  <si>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</si>
  <si>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</si>
  <si>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</si>
  <si>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</si>
  <si>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</si>
  <si>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</si>
  <si>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</si>
  <si>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</si>
  <si>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</si>
  <si>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</si>
  <si>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</si>
  <si>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</si>
  <si>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</si>
  <si>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</si>
  <si>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</si>
  <si>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</si>
  <si>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</si>
  <si>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</si>
  <si>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</si>
  <si>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</si>
  <si>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</si>
  <si>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</si>
  <si>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</si>
  <si>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</si>
  <si>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</si>
  <si>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</si>
  <si>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</si>
  <si>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</si>
  <si>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</si>
  <si>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</si>
  <si>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</si>
  <si>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</si>
  <si>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</si>
  <si>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</si>
  <si>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</si>
  <si>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</si>
  <si>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</si>
  <si>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</si>
  <si>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</si>
  <si>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</si>
  <si>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</si>
  <si>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</si>
  <si>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r>
      <t>P</t>
    </r>
    <r>
      <rPr>
        <sz val="10"/>
        <color rgb="FF262626"/>
        <rFont val="Trebuchet MS"/>
        <family val="2"/>
      </rPr>
      <t>.xiv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</si>
  <si>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</si>
  <si>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</si>
  <si>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</si>
  <si>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</si>
  <si>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</si>
  <si>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</si>
  <si>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</si>
  <si>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1-S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</si>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</sst>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2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6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3000000}"/>
    <cellStyle name="쉼표 [0] 3" xfId="5" xr:uid="{00000000-0005-0000-0000-000005000000}"/>
    <cellStyle name="표준" xfId="0" builtinId="0"/>
    <cellStyle name="표준 2" xfId="1" xr:uid="{00000000-0005-0000-0000-000001000000}"/>
    <cellStyle name="표준 2 2" xfId="2" xr:uid="{00000000-0005-0000-0000-000002000000}"/>
    <cellStyle name="표준_Sheet1" xfId="4" xr:uid="{00000000-0005-0000-0000-000004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3.jpeg"/><Relationship Id="rId13" Type="http://schemas.openxmlformats.org/officeDocument/2006/relationships/image" Target="../media/image398.png"/><Relationship Id="rId3" Type="http://schemas.openxmlformats.org/officeDocument/2006/relationships/image" Target="../media/image52.jpeg"/><Relationship Id="rId7" Type="http://schemas.openxmlformats.org/officeDocument/2006/relationships/image" Target="../media/image392.jpeg"/><Relationship Id="rId12" Type="http://schemas.openxmlformats.org/officeDocument/2006/relationships/image" Target="../media/image397.png"/><Relationship Id="rId2" Type="http://schemas.openxmlformats.org/officeDocument/2006/relationships/image" Target="../media/image388.jpeg"/><Relationship Id="rId1" Type="http://schemas.openxmlformats.org/officeDocument/2006/relationships/image" Target="../media/image387.jpeg"/><Relationship Id="rId6" Type="http://schemas.openxmlformats.org/officeDocument/2006/relationships/image" Target="../media/image391.jpeg"/><Relationship Id="rId11" Type="http://schemas.openxmlformats.org/officeDocument/2006/relationships/image" Target="../media/image396.png"/><Relationship Id="rId5" Type="http://schemas.openxmlformats.org/officeDocument/2006/relationships/image" Target="../media/image390.jpeg"/><Relationship Id="rId10" Type="http://schemas.openxmlformats.org/officeDocument/2006/relationships/image" Target="../media/image395.jpeg"/><Relationship Id="rId4" Type="http://schemas.openxmlformats.org/officeDocument/2006/relationships/image" Target="../media/image389.jpeg"/><Relationship Id="rId9" Type="http://schemas.openxmlformats.org/officeDocument/2006/relationships/image" Target="../media/image394.jpeg"/><Relationship Id="rId14" Type="http://schemas.openxmlformats.org/officeDocument/2006/relationships/image" Target="../media/image39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8" Type="http://schemas.openxmlformats.org/officeDocument/2006/relationships/image" Target="../media/image386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57" Type="http://schemas.openxmlformats.org/officeDocument/2006/relationships/image" Target="../media/image385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32</xdr:row>
      <xdr:rowOff>19050</xdr:rowOff>
    </xdr:from>
    <xdr:to>
      <xdr:col>5</xdr:col>
      <xdr:colOff>3600450</xdr:colOff>
      <xdr:row>35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48</xdr:row>
      <xdr:rowOff>152400</xdr:rowOff>
    </xdr:from>
    <xdr:to>
      <xdr:col>14</xdr:col>
      <xdr:colOff>1628775</xdr:colOff>
      <xdr:row>54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36</xdr:row>
      <xdr:rowOff>47625</xdr:rowOff>
    </xdr:from>
    <xdr:to>
      <xdr:col>5</xdr:col>
      <xdr:colOff>3619500</xdr:colOff>
      <xdr:row>39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137160</xdr:rowOff>
    </xdr:from>
    <xdr:to>
      <xdr:col>2</xdr:col>
      <xdr:colOff>525780</xdr:colOff>
      <xdr:row>75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62</xdr:row>
      <xdr:rowOff>144780</xdr:rowOff>
    </xdr:from>
    <xdr:to>
      <xdr:col>5</xdr:col>
      <xdr:colOff>299085</xdr:colOff>
      <xdr:row>75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62</xdr:row>
      <xdr:rowOff>129540</xdr:rowOff>
    </xdr:from>
    <xdr:to>
      <xdr:col>5</xdr:col>
      <xdr:colOff>1986915</xdr:colOff>
      <xdr:row>75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62</xdr:row>
      <xdr:rowOff>121920</xdr:rowOff>
    </xdr:from>
    <xdr:to>
      <xdr:col>5</xdr:col>
      <xdr:colOff>3575685</xdr:colOff>
      <xdr:row>75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62</xdr:row>
      <xdr:rowOff>68580</xdr:rowOff>
    </xdr:from>
    <xdr:to>
      <xdr:col>8</xdr:col>
      <xdr:colOff>352425</xdr:colOff>
      <xdr:row>78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39</xdr:row>
      <xdr:rowOff>57150</xdr:rowOff>
    </xdr:from>
    <xdr:to>
      <xdr:col>5</xdr:col>
      <xdr:colOff>3514725</xdr:colOff>
      <xdr:row>43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44</xdr:row>
      <xdr:rowOff>47625</xdr:rowOff>
    </xdr:from>
    <xdr:to>
      <xdr:col>5</xdr:col>
      <xdr:colOff>3486150</xdr:colOff>
      <xdr:row>47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41</xdr:row>
      <xdr:rowOff>171450</xdr:rowOff>
    </xdr:from>
    <xdr:to>
      <xdr:col>14</xdr:col>
      <xdr:colOff>180975</xdr:colOff>
      <xdr:row>45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53</xdr:row>
      <xdr:rowOff>19050</xdr:rowOff>
    </xdr:from>
    <xdr:to>
      <xdr:col>5</xdr:col>
      <xdr:colOff>3505200</xdr:colOff>
      <xdr:row>57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48</xdr:row>
      <xdr:rowOff>38100</xdr:rowOff>
    </xdr:from>
    <xdr:to>
      <xdr:col>5</xdr:col>
      <xdr:colOff>3476625</xdr:colOff>
      <xdr:row>52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32</xdr:row>
      <xdr:rowOff>114300</xdr:rowOff>
    </xdr:from>
    <xdr:to>
      <xdr:col>14</xdr:col>
      <xdr:colOff>219075</xdr:colOff>
      <xdr:row>37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38</xdr:row>
      <xdr:rowOff>19050</xdr:rowOff>
    </xdr:from>
    <xdr:to>
      <xdr:col>14</xdr:col>
      <xdr:colOff>180975</xdr:colOff>
      <xdr:row>41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28</xdr:row>
      <xdr:rowOff>47625</xdr:rowOff>
    </xdr:from>
    <xdr:to>
      <xdr:col>5</xdr:col>
      <xdr:colOff>3609975</xdr:colOff>
      <xdr:row>31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1</xdr:col>
      <xdr:colOff>123825</xdr:colOff>
      <xdr:row>25</xdr:row>
      <xdr:rowOff>85725</xdr:rowOff>
    </xdr:from>
    <xdr:to>
      <xdr:col>5</xdr:col>
      <xdr:colOff>3590925</xdr:colOff>
      <xdr:row>28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49B5DBF1-CA0A-40CF-96D5-A807648CE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4924425"/>
          <a:ext cx="616267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45</xdr:row>
      <xdr:rowOff>161925</xdr:rowOff>
    </xdr:from>
    <xdr:to>
      <xdr:col>14</xdr:col>
      <xdr:colOff>200025</xdr:colOff>
      <xdr:row>48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55</xdr:row>
      <xdr:rowOff>19050</xdr:rowOff>
    </xdr:from>
    <xdr:to>
      <xdr:col>14</xdr:col>
      <xdr:colOff>1609725</xdr:colOff>
      <xdr:row>59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82</xdr:row>
      <xdr:rowOff>38100</xdr:rowOff>
    </xdr:from>
    <xdr:to>
      <xdr:col>14</xdr:col>
      <xdr:colOff>257175</xdr:colOff>
      <xdr:row>86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82</xdr:row>
      <xdr:rowOff>76200</xdr:rowOff>
    </xdr:from>
    <xdr:to>
      <xdr:col>5</xdr:col>
      <xdr:colOff>3505200</xdr:colOff>
      <xdr:row>84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87</xdr:row>
      <xdr:rowOff>28575</xdr:rowOff>
    </xdr:from>
    <xdr:to>
      <xdr:col>14</xdr:col>
      <xdr:colOff>190500</xdr:colOff>
      <xdr:row>90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85</xdr:row>
      <xdr:rowOff>28575</xdr:rowOff>
    </xdr:from>
    <xdr:to>
      <xdr:col>5</xdr:col>
      <xdr:colOff>3505200</xdr:colOff>
      <xdr:row>87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91</xdr:row>
      <xdr:rowOff>38100</xdr:rowOff>
    </xdr:from>
    <xdr:to>
      <xdr:col>14</xdr:col>
      <xdr:colOff>209550</xdr:colOff>
      <xdr:row>95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57150</xdr:rowOff>
    </xdr:from>
    <xdr:to>
      <xdr:col>5</xdr:col>
      <xdr:colOff>3486150</xdr:colOff>
      <xdr:row>90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91</xdr:row>
      <xdr:rowOff>19050</xdr:rowOff>
    </xdr:from>
    <xdr:to>
      <xdr:col>5</xdr:col>
      <xdr:colOff>3476625</xdr:colOff>
      <xdr:row>96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114300</xdr:rowOff>
    </xdr:from>
    <xdr:to>
      <xdr:col>5</xdr:col>
      <xdr:colOff>3495675</xdr:colOff>
      <xdr:row>101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96</xdr:row>
      <xdr:rowOff>57150</xdr:rowOff>
    </xdr:from>
    <xdr:to>
      <xdr:col>14</xdr:col>
      <xdr:colOff>200025</xdr:colOff>
      <xdr:row>99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99</xdr:row>
      <xdr:rowOff>57150</xdr:rowOff>
    </xdr:from>
    <xdr:to>
      <xdr:col>14</xdr:col>
      <xdr:colOff>228600</xdr:colOff>
      <xdr:row>102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57150</xdr:rowOff>
    </xdr:from>
    <xdr:to>
      <xdr:col>5</xdr:col>
      <xdr:colOff>3543300</xdr:colOff>
      <xdr:row>104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105</xdr:row>
      <xdr:rowOff>38100</xdr:rowOff>
    </xdr:from>
    <xdr:to>
      <xdr:col>5</xdr:col>
      <xdr:colOff>3514725</xdr:colOff>
      <xdr:row>109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152400</xdr:rowOff>
    </xdr:from>
    <xdr:to>
      <xdr:col>5</xdr:col>
      <xdr:colOff>3495675</xdr:colOff>
      <xdr:row>114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38100</xdr:rowOff>
    </xdr:from>
    <xdr:to>
      <xdr:col>5</xdr:col>
      <xdr:colOff>3571875</xdr:colOff>
      <xdr:row>118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3486150</xdr:colOff>
      <xdr:row>123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103</xdr:row>
      <xdr:rowOff>66675</xdr:rowOff>
    </xdr:from>
    <xdr:to>
      <xdr:col>14</xdr:col>
      <xdr:colOff>266700</xdr:colOff>
      <xdr:row>106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104775</xdr:rowOff>
    </xdr:from>
    <xdr:to>
      <xdr:col>5</xdr:col>
      <xdr:colOff>3505200</xdr:colOff>
      <xdr:row>127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106</xdr:row>
      <xdr:rowOff>57150</xdr:rowOff>
    </xdr:from>
    <xdr:to>
      <xdr:col>14</xdr:col>
      <xdr:colOff>247650</xdr:colOff>
      <xdr:row>111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112</xdr:row>
      <xdr:rowOff>47625</xdr:rowOff>
    </xdr:from>
    <xdr:to>
      <xdr:col>14</xdr:col>
      <xdr:colOff>285750</xdr:colOff>
      <xdr:row>116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127</xdr:row>
      <xdr:rowOff>28575</xdr:rowOff>
    </xdr:from>
    <xdr:to>
      <xdr:col>5</xdr:col>
      <xdr:colOff>3524250</xdr:colOff>
      <xdr:row>132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132</xdr:row>
      <xdr:rowOff>161925</xdr:rowOff>
    </xdr:from>
    <xdr:to>
      <xdr:col>5</xdr:col>
      <xdr:colOff>3562350</xdr:colOff>
      <xdr:row>135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117</xdr:row>
      <xdr:rowOff>28575</xdr:rowOff>
    </xdr:from>
    <xdr:to>
      <xdr:col>14</xdr:col>
      <xdr:colOff>238125</xdr:colOff>
      <xdr:row>120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47625</xdr:rowOff>
    </xdr:from>
    <xdr:to>
      <xdr:col>14</xdr:col>
      <xdr:colOff>190500</xdr:colOff>
      <xdr:row>128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136</xdr:row>
      <xdr:rowOff>9525</xdr:rowOff>
    </xdr:from>
    <xdr:to>
      <xdr:col>5</xdr:col>
      <xdr:colOff>3476625</xdr:colOff>
      <xdr:row>141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19050</xdr:rowOff>
    </xdr:from>
    <xdr:to>
      <xdr:col>14</xdr:col>
      <xdr:colOff>219075</xdr:colOff>
      <xdr:row>131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131</xdr:row>
      <xdr:rowOff>180975</xdr:rowOff>
    </xdr:from>
    <xdr:to>
      <xdr:col>14</xdr:col>
      <xdr:colOff>209550</xdr:colOff>
      <xdr:row>134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135</xdr:row>
      <xdr:rowOff>38100</xdr:rowOff>
    </xdr:from>
    <xdr:to>
      <xdr:col>14</xdr:col>
      <xdr:colOff>238125</xdr:colOff>
      <xdr:row>137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141</xdr:row>
      <xdr:rowOff>123825</xdr:rowOff>
    </xdr:from>
    <xdr:to>
      <xdr:col>5</xdr:col>
      <xdr:colOff>3505200</xdr:colOff>
      <xdr:row>146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138</xdr:row>
      <xdr:rowOff>38100</xdr:rowOff>
    </xdr:from>
    <xdr:to>
      <xdr:col>14</xdr:col>
      <xdr:colOff>190500</xdr:colOff>
      <xdr:row>141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142</xdr:row>
      <xdr:rowOff>0</xdr:rowOff>
    </xdr:from>
    <xdr:to>
      <xdr:col>14</xdr:col>
      <xdr:colOff>200025</xdr:colOff>
      <xdr:row>144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85725</xdr:rowOff>
    </xdr:from>
    <xdr:to>
      <xdr:col>5</xdr:col>
      <xdr:colOff>3514725</xdr:colOff>
      <xdr:row>149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161925</xdr:rowOff>
    </xdr:from>
    <xdr:to>
      <xdr:col>5</xdr:col>
      <xdr:colOff>3457575</xdr:colOff>
      <xdr:row>153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154</xdr:row>
      <xdr:rowOff>57150</xdr:rowOff>
    </xdr:from>
    <xdr:to>
      <xdr:col>5</xdr:col>
      <xdr:colOff>3514725</xdr:colOff>
      <xdr:row>156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157</xdr:row>
      <xdr:rowOff>57150</xdr:rowOff>
    </xdr:from>
    <xdr:to>
      <xdr:col>5</xdr:col>
      <xdr:colOff>3476625</xdr:colOff>
      <xdr:row>161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533400</xdr:colOff>
      <xdr:row>67</xdr:row>
      <xdr:rowOff>0</xdr:rowOff>
    </xdr:from>
    <xdr:to>
      <xdr:col>15</xdr:col>
      <xdr:colOff>171450</xdr:colOff>
      <xdr:row>70</xdr:row>
      <xdr:rowOff>95250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5" y="128397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495300</xdr:colOff>
      <xdr:row>62</xdr:row>
      <xdr:rowOff>76200</xdr:rowOff>
    </xdr:from>
    <xdr:to>
      <xdr:col>15</xdr:col>
      <xdr:colOff>142875</xdr:colOff>
      <xdr:row>66</xdr:row>
      <xdr:rowOff>152400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82025" y="119634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504825</xdr:colOff>
      <xdr:row>70</xdr:row>
      <xdr:rowOff>180975</xdr:rowOff>
    </xdr:from>
    <xdr:to>
      <xdr:col>15</xdr:col>
      <xdr:colOff>161925</xdr:colOff>
      <xdr:row>73</xdr:row>
      <xdr:rowOff>104775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135921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504825</xdr:colOff>
      <xdr:row>73</xdr:row>
      <xdr:rowOff>85725</xdr:rowOff>
    </xdr:from>
    <xdr:to>
      <xdr:col>15</xdr:col>
      <xdr:colOff>123825</xdr:colOff>
      <xdr:row>77</xdr:row>
      <xdr:rowOff>123825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140684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466725</xdr:colOff>
      <xdr:row>77</xdr:row>
      <xdr:rowOff>133350</xdr:rowOff>
    </xdr:from>
    <xdr:to>
      <xdr:col>15</xdr:col>
      <xdr:colOff>57150</xdr:colOff>
      <xdr:row>82</xdr:row>
      <xdr:rowOff>133350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148780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1">
        <v>2019</v>
      </c>
      <c r="B3" s="351"/>
      <c r="C3" s="351"/>
      <c r="D3" s="351"/>
      <c r="E3" s="351"/>
      <c r="F3" s="351"/>
      <c r="G3" s="351"/>
      <c r="H3" s="351"/>
      <c r="I3" s="352">
        <v>2020</v>
      </c>
      <c r="J3" s="352"/>
      <c r="K3" s="352"/>
      <c r="L3" s="352"/>
      <c r="M3" s="352"/>
      <c r="N3" s="352"/>
      <c r="O3" s="352"/>
      <c r="P3" s="352"/>
      <c r="Q3" s="352"/>
      <c r="R3" s="352"/>
      <c r="S3" s="352"/>
      <c r="T3" s="35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67">
        <v>2019</v>
      </c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>
      <c r="B171" s="248" t="s">
        <v>541</v>
      </c>
      <c r="C171" s="249">
        <v>1</v>
      </c>
      <c r="D171" s="249"/>
      <c r="E171" s="249"/>
      <c r="F171" s="250" t="s">
        <v>361</v>
      </c>
      <c r="G171" s="249">
        <v>2019</v>
      </c>
      <c r="H171" s="251" t="s">
        <v>339</v>
      </c>
      <c r="I171" s="248" t="s">
        <v>705</v>
      </c>
      <c r="J171" s="252">
        <v>43806</v>
      </c>
      <c r="K171" s="249" t="s">
        <v>322</v>
      </c>
      <c r="L171" s="252">
        <f t="shared" si="8"/>
        <v>43827</v>
      </c>
      <c r="M171" s="249"/>
      <c r="N171" s="248"/>
      <c r="O171" s="248" t="s">
        <v>348</v>
      </c>
    </row>
    <row r="172" spans="2:15">
      <c r="B172" s="242" t="s">
        <v>541</v>
      </c>
      <c r="C172" s="243">
        <v>1</v>
      </c>
      <c r="D172" s="243"/>
      <c r="E172" s="243"/>
      <c r="F172" s="244" t="s">
        <v>179</v>
      </c>
      <c r="G172" s="243">
        <v>2019</v>
      </c>
      <c r="H172" s="245" t="s">
        <v>339</v>
      </c>
      <c r="I172" s="242" t="s">
        <v>706</v>
      </c>
      <c r="J172" s="246">
        <v>43806</v>
      </c>
      <c r="K172" s="243" t="s">
        <v>322</v>
      </c>
      <c r="L172" s="246">
        <f t="shared" ref="L172:L183" si="9">IF(K172="O",J172+21,J172+14)</f>
        <v>43827</v>
      </c>
      <c r="M172" s="243"/>
      <c r="N172" s="242"/>
      <c r="O172" s="242" t="s">
        <v>348</v>
      </c>
    </row>
    <row r="173" spans="2:15">
      <c r="B173" s="248" t="s">
        <v>41</v>
      </c>
      <c r="C173" s="249">
        <v>1</v>
      </c>
      <c r="D173" s="249"/>
      <c r="E173" s="249"/>
      <c r="F173" s="250" t="s">
        <v>506</v>
      </c>
      <c r="G173" s="249">
        <v>2019</v>
      </c>
      <c r="H173" s="251" t="s">
        <v>339</v>
      </c>
      <c r="I173" s="248" t="s">
        <v>823</v>
      </c>
      <c r="J173" s="252">
        <v>43806</v>
      </c>
      <c r="K173" s="249" t="s">
        <v>322</v>
      </c>
      <c r="L173" s="252">
        <f t="shared" si="9"/>
        <v>43827</v>
      </c>
      <c r="M173" s="249"/>
      <c r="N173" s="248"/>
      <c r="O173" s="248" t="s">
        <v>348</v>
      </c>
    </row>
    <row r="174" spans="2:15">
      <c r="B174" s="237" t="s">
        <v>41</v>
      </c>
      <c r="C174" s="238">
        <v>2</v>
      </c>
      <c r="D174" s="238" t="s">
        <v>322</v>
      </c>
      <c r="E174" s="238"/>
      <c r="F174" s="239" t="s">
        <v>366</v>
      </c>
      <c r="G174" s="238">
        <v>2012</v>
      </c>
      <c r="H174" s="240" t="s">
        <v>321</v>
      </c>
      <c r="I174" s="237" t="s">
        <v>724</v>
      </c>
      <c r="J174" s="241">
        <v>43806</v>
      </c>
      <c r="K174" s="238" t="s">
        <v>322</v>
      </c>
      <c r="L174" s="241">
        <f t="shared" si="9"/>
        <v>43827</v>
      </c>
      <c r="M174" s="238"/>
      <c r="N174" s="237"/>
      <c r="O174" s="237" t="s">
        <v>348</v>
      </c>
    </row>
    <row r="175" spans="2:15">
      <c r="B175" s="248" t="s">
        <v>41</v>
      </c>
      <c r="C175" s="249">
        <v>1</v>
      </c>
      <c r="D175" s="249"/>
      <c r="E175" s="249"/>
      <c r="F175" s="250" t="s">
        <v>482</v>
      </c>
      <c r="G175" s="249">
        <v>2013</v>
      </c>
      <c r="H175" s="251" t="s">
        <v>321</v>
      </c>
      <c r="I175" s="248" t="s">
        <v>729</v>
      </c>
      <c r="J175" s="252">
        <v>43806</v>
      </c>
      <c r="K175" s="249" t="s">
        <v>322</v>
      </c>
      <c r="L175" s="252">
        <f t="shared" ref="L175:L181" si="10">IF(K175="O",J175+21,J175+14)</f>
        <v>43827</v>
      </c>
      <c r="M175" s="249"/>
      <c r="N175" s="248"/>
      <c r="O175" s="248" t="s">
        <v>348</v>
      </c>
    </row>
    <row r="176" spans="2:15">
      <c r="B176" s="248" t="s">
        <v>552</v>
      </c>
      <c r="C176" s="249">
        <v>1</v>
      </c>
      <c r="D176" s="249"/>
      <c r="E176" s="254"/>
      <c r="F176" s="250" t="s">
        <v>32</v>
      </c>
      <c r="G176" s="249">
        <v>2017</v>
      </c>
      <c r="H176" s="251" t="s">
        <v>321</v>
      </c>
      <c r="I176" s="248" t="s">
        <v>731</v>
      </c>
      <c r="J176" s="252">
        <v>43806</v>
      </c>
      <c r="K176" s="249" t="s">
        <v>322</v>
      </c>
      <c r="L176" s="252">
        <f t="shared" si="10"/>
        <v>43827</v>
      </c>
      <c r="M176" s="249"/>
      <c r="N176" s="248"/>
      <c r="O176" s="248" t="s">
        <v>348</v>
      </c>
    </row>
    <row r="177" spans="2:15">
      <c r="B177" s="248" t="s">
        <v>41</v>
      </c>
      <c r="C177" s="249">
        <v>2</v>
      </c>
      <c r="D177" s="249"/>
      <c r="E177" s="249"/>
      <c r="F177" s="250" t="s">
        <v>63</v>
      </c>
      <c r="G177" s="249">
        <v>2016</v>
      </c>
      <c r="H177" s="251" t="s">
        <v>325</v>
      </c>
      <c r="I177" s="262" t="s">
        <v>707</v>
      </c>
      <c r="J177" s="252">
        <v>43806</v>
      </c>
      <c r="K177" s="249" t="s">
        <v>322</v>
      </c>
      <c r="L177" s="252">
        <f t="shared" si="10"/>
        <v>43827</v>
      </c>
      <c r="M177" s="249"/>
      <c r="N177" s="248"/>
      <c r="O177" s="248" t="s">
        <v>348</v>
      </c>
    </row>
    <row r="178" spans="2:15">
      <c r="B178" s="248" t="s">
        <v>41</v>
      </c>
      <c r="C178" s="249">
        <v>1</v>
      </c>
      <c r="D178" s="249"/>
      <c r="E178" s="254"/>
      <c r="F178" s="250" t="s">
        <v>13</v>
      </c>
      <c r="G178" s="249">
        <v>2019</v>
      </c>
      <c r="H178" s="251" t="s">
        <v>339</v>
      </c>
      <c r="I178" s="262" t="s">
        <v>488</v>
      </c>
      <c r="J178" s="252">
        <v>43814</v>
      </c>
      <c r="K178" s="249" t="s">
        <v>322</v>
      </c>
      <c r="L178" s="252">
        <f t="shared" si="10"/>
        <v>43835</v>
      </c>
      <c r="M178" s="249"/>
      <c r="N178" s="248"/>
      <c r="O178" s="248"/>
    </row>
    <row r="179" spans="2:15">
      <c r="B179" s="248" t="s">
        <v>41</v>
      </c>
      <c r="C179" s="249">
        <v>1</v>
      </c>
      <c r="D179" s="249"/>
      <c r="E179" s="249"/>
      <c r="F179" s="250" t="s">
        <v>189</v>
      </c>
      <c r="G179" s="249">
        <v>2019</v>
      </c>
      <c r="H179" s="251" t="s">
        <v>339</v>
      </c>
      <c r="I179" s="248" t="s">
        <v>732</v>
      </c>
      <c r="J179" s="252">
        <v>43814</v>
      </c>
      <c r="K179" s="249" t="s">
        <v>322</v>
      </c>
      <c r="L179" s="252">
        <f t="shared" si="10"/>
        <v>43835</v>
      </c>
      <c r="M179" s="249"/>
      <c r="N179" s="248"/>
      <c r="O179" s="248"/>
    </row>
    <row r="180" spans="2:15">
      <c r="B180" s="274" t="s">
        <v>41</v>
      </c>
      <c r="C180" s="275">
        <v>1</v>
      </c>
      <c r="D180" s="275"/>
      <c r="E180" s="276"/>
      <c r="F180" s="277" t="s">
        <v>25</v>
      </c>
      <c r="G180" s="275">
        <v>2019</v>
      </c>
      <c r="H180" s="278" t="s">
        <v>339</v>
      </c>
      <c r="I180" s="274" t="s">
        <v>708</v>
      </c>
      <c r="J180" s="279">
        <v>43814</v>
      </c>
      <c r="K180" s="275" t="s">
        <v>322</v>
      </c>
      <c r="L180" s="279">
        <f t="shared" si="10"/>
        <v>43835</v>
      </c>
      <c r="M180" s="275"/>
      <c r="N180" s="274"/>
      <c r="O180" s="274"/>
    </row>
    <row r="181" spans="2:15">
      <c r="B181" s="248" t="s">
        <v>41</v>
      </c>
      <c r="C181" s="249">
        <v>2</v>
      </c>
      <c r="D181" s="249"/>
      <c r="E181" s="254"/>
      <c r="F181" s="250" t="s">
        <v>26</v>
      </c>
      <c r="G181" s="249">
        <v>2019</v>
      </c>
      <c r="H181" s="251" t="s">
        <v>339</v>
      </c>
      <c r="I181" s="248" t="s">
        <v>727</v>
      </c>
      <c r="J181" s="252">
        <v>43821</v>
      </c>
      <c r="K181" s="249" t="s">
        <v>322</v>
      </c>
      <c r="L181" s="252">
        <f t="shared" si="10"/>
        <v>43842</v>
      </c>
      <c r="M181" s="249"/>
      <c r="N181" s="248"/>
      <c r="O181" s="248"/>
    </row>
    <row r="182" spans="2:15">
      <c r="B182" s="280" t="s">
        <v>522</v>
      </c>
      <c r="C182" s="238">
        <v>1</v>
      </c>
      <c r="D182" s="281" t="s">
        <v>322</v>
      </c>
      <c r="E182" s="281"/>
      <c r="F182" s="239" t="s">
        <v>411</v>
      </c>
      <c r="G182" s="238">
        <v>2019</v>
      </c>
      <c r="H182" s="240" t="s">
        <v>339</v>
      </c>
      <c r="I182" s="280" t="s">
        <v>709</v>
      </c>
      <c r="J182" s="241">
        <v>43821</v>
      </c>
      <c r="K182" s="281" t="s">
        <v>322</v>
      </c>
      <c r="L182" s="241">
        <f t="shared" si="9"/>
        <v>43842</v>
      </c>
      <c r="M182" s="238"/>
      <c r="N182" s="237"/>
      <c r="O182" s="237"/>
    </row>
    <row r="183" spans="2:15">
      <c r="B183" s="315" t="s">
        <v>541</v>
      </c>
      <c r="C183" s="249">
        <v>1</v>
      </c>
      <c r="D183" s="249"/>
      <c r="E183" s="254"/>
      <c r="F183" s="250" t="s">
        <v>20</v>
      </c>
      <c r="G183" s="249">
        <v>2019</v>
      </c>
      <c r="H183" s="251" t="s">
        <v>339</v>
      </c>
      <c r="I183" s="315" t="s">
        <v>710</v>
      </c>
      <c r="J183" s="252">
        <v>43821</v>
      </c>
      <c r="K183" s="254" t="s">
        <v>322</v>
      </c>
      <c r="L183" s="252">
        <f t="shared" si="9"/>
        <v>43842</v>
      </c>
      <c r="M183" s="249"/>
      <c r="N183" s="248"/>
      <c r="O183" s="248"/>
    </row>
    <row r="184" spans="2:15">
      <c r="B184" s="237" t="s">
        <v>60</v>
      </c>
      <c r="C184" s="238">
        <v>2</v>
      </c>
      <c r="D184" s="281" t="s">
        <v>322</v>
      </c>
      <c r="E184" s="281"/>
      <c r="F184" s="239" t="s">
        <v>177</v>
      </c>
      <c r="G184" s="238">
        <v>2019</v>
      </c>
      <c r="H184" s="309" t="s">
        <v>339</v>
      </c>
      <c r="I184" s="237" t="s">
        <v>790</v>
      </c>
      <c r="J184" s="241">
        <v>43821</v>
      </c>
      <c r="K184" s="281" t="s">
        <v>322</v>
      </c>
      <c r="L184" s="241">
        <f t="shared" si="8"/>
        <v>43842</v>
      </c>
      <c r="M184" s="238"/>
      <c r="N184" s="237"/>
      <c r="O184" s="237"/>
    </row>
    <row r="185" spans="2:15">
      <c r="B185" s="315" t="s">
        <v>41</v>
      </c>
      <c r="C185" s="249">
        <v>1</v>
      </c>
      <c r="D185" s="249"/>
      <c r="E185" s="254"/>
      <c r="F185" s="250" t="s">
        <v>11</v>
      </c>
      <c r="G185" s="249">
        <v>2011</v>
      </c>
      <c r="H185" s="251" t="s">
        <v>325</v>
      </c>
      <c r="I185" s="315" t="s">
        <v>712</v>
      </c>
      <c r="J185" s="252">
        <v>43828</v>
      </c>
      <c r="K185" s="254" t="s">
        <v>322</v>
      </c>
      <c r="L185" s="252">
        <f t="shared" si="8"/>
        <v>43849</v>
      </c>
      <c r="M185" s="249"/>
      <c r="N185" s="248"/>
      <c r="O185" s="248"/>
    </row>
    <row r="186" spans="2:15">
      <c r="B186" s="315" t="s">
        <v>41</v>
      </c>
      <c r="C186" s="249">
        <v>1</v>
      </c>
      <c r="D186" s="249"/>
      <c r="E186" s="254"/>
      <c r="F186" s="250" t="s">
        <v>175</v>
      </c>
      <c r="G186" s="249">
        <v>2019</v>
      </c>
      <c r="H186" s="251" t="s">
        <v>339</v>
      </c>
      <c r="I186" s="315" t="s">
        <v>713</v>
      </c>
      <c r="J186" s="252">
        <v>43828</v>
      </c>
      <c r="K186" s="254" t="s">
        <v>322</v>
      </c>
      <c r="L186" s="252">
        <f t="shared" si="8"/>
        <v>43849</v>
      </c>
      <c r="M186" s="249"/>
      <c r="N186" s="248"/>
      <c r="O186" s="248"/>
    </row>
    <row r="187" spans="2:15">
      <c r="B187" s="315" t="s">
        <v>522</v>
      </c>
      <c r="C187" s="249">
        <v>1</v>
      </c>
      <c r="D187" s="249"/>
      <c r="E187" s="254"/>
      <c r="F187" s="250" t="s">
        <v>174</v>
      </c>
      <c r="G187" s="249">
        <v>2018</v>
      </c>
      <c r="H187" s="251" t="s">
        <v>339</v>
      </c>
      <c r="I187" s="315" t="s">
        <v>711</v>
      </c>
      <c r="J187" s="252">
        <v>43828</v>
      </c>
      <c r="K187" s="254" t="s">
        <v>322</v>
      </c>
      <c r="L187" s="252">
        <f t="shared" si="8"/>
        <v>43849</v>
      </c>
      <c r="M187" s="249"/>
      <c r="N187" s="248"/>
      <c r="O187" s="248"/>
    </row>
    <row r="188" spans="2:15">
      <c r="B188" s="315" t="s">
        <v>552</v>
      </c>
      <c r="C188" s="249">
        <v>1</v>
      </c>
      <c r="D188" s="249"/>
      <c r="E188" s="254"/>
      <c r="F188" s="250" t="s">
        <v>407</v>
      </c>
      <c r="G188" s="249">
        <v>2019</v>
      </c>
      <c r="H188" s="251" t="s">
        <v>339</v>
      </c>
      <c r="I188" s="315" t="s">
        <v>749</v>
      </c>
      <c r="J188" s="252">
        <v>43828</v>
      </c>
      <c r="K188" s="254" t="s">
        <v>322</v>
      </c>
      <c r="L188" s="252">
        <f>IF(K188="O",J188+21,J188+14)</f>
        <v>43849</v>
      </c>
      <c r="M188" s="249"/>
      <c r="N188" s="248"/>
      <c r="O188" s="248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58"/>
  <sheetViews>
    <sheetView zoomScaleNormal="100" zoomScaleSheetLayoutView="75" workbookViewId="0">
      <pane ySplit="2" topLeftCell="A3" activePane="bottomLeft" state="frozen"/>
      <selection pane="bottomLeft" activeCell="R46" sqref="R4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68">
        <v>2020</v>
      </c>
      <c r="C1" s="368"/>
      <c r="D1" s="368"/>
      <c r="E1" s="368"/>
      <c r="F1" s="368"/>
      <c r="G1" s="368"/>
      <c r="H1" s="368"/>
      <c r="I1" s="368"/>
      <c r="J1" s="368"/>
      <c r="K1" s="368"/>
      <c r="L1" s="368"/>
      <c r="M1" s="368"/>
      <c r="N1" s="368"/>
      <c r="O1" s="368"/>
    </row>
    <row r="2" spans="2:15">
      <c r="B2" s="264" t="s">
        <v>45</v>
      </c>
      <c r="C2" s="264" t="s">
        <v>530</v>
      </c>
      <c r="D2" s="264" t="s">
        <v>662</v>
      </c>
      <c r="E2" s="264" t="s">
        <v>42</v>
      </c>
      <c r="F2" s="264" t="s">
        <v>326</v>
      </c>
      <c r="G2" s="264" t="s">
        <v>536</v>
      </c>
      <c r="H2" s="264" t="s">
        <v>531</v>
      </c>
      <c r="I2" s="264" t="s">
        <v>533</v>
      </c>
      <c r="J2" s="265" t="s">
        <v>327</v>
      </c>
      <c r="K2" s="264" t="s">
        <v>320</v>
      </c>
      <c r="L2" s="265" t="s">
        <v>335</v>
      </c>
      <c r="M2" s="264" t="s">
        <v>328</v>
      </c>
      <c r="N2" s="265" t="s">
        <v>534</v>
      </c>
      <c r="O2" s="264" t="s">
        <v>319</v>
      </c>
    </row>
    <row r="3" spans="2:15">
      <c r="B3" s="320" t="s">
        <v>408</v>
      </c>
      <c r="C3" s="321">
        <v>1</v>
      </c>
      <c r="D3" s="321"/>
      <c r="E3" s="322"/>
      <c r="F3" s="323" t="s">
        <v>814</v>
      </c>
      <c r="G3" s="321">
        <v>2018</v>
      </c>
      <c r="H3" s="324" t="s">
        <v>346</v>
      </c>
      <c r="I3" s="320" t="s">
        <v>816</v>
      </c>
      <c r="J3" s="325">
        <v>43834</v>
      </c>
      <c r="K3" s="322" t="s">
        <v>322</v>
      </c>
      <c r="L3" s="326">
        <f t="shared" ref="L3:L77" si="0">IF(K3="O",J3+21,J3+14)</f>
        <v>43855</v>
      </c>
      <c r="M3" s="322"/>
      <c r="N3" s="327"/>
      <c r="O3" s="328" t="s">
        <v>818</v>
      </c>
    </row>
    <row r="4" spans="2:15">
      <c r="B4" s="332" t="s">
        <v>408</v>
      </c>
      <c r="C4" s="333">
        <v>1</v>
      </c>
      <c r="D4" s="333"/>
      <c r="E4" s="334"/>
      <c r="F4" s="335" t="s">
        <v>176</v>
      </c>
      <c r="G4" s="333">
        <v>2019</v>
      </c>
      <c r="H4" s="336" t="s">
        <v>346</v>
      </c>
      <c r="I4" s="332" t="s">
        <v>815</v>
      </c>
      <c r="J4" s="326">
        <v>43834</v>
      </c>
      <c r="K4" s="334" t="s">
        <v>322</v>
      </c>
      <c r="L4" s="326">
        <f t="shared" si="0"/>
        <v>43855</v>
      </c>
      <c r="M4" s="334"/>
      <c r="N4" s="337"/>
      <c r="O4" s="328" t="s">
        <v>818</v>
      </c>
    </row>
    <row r="5" spans="2:15">
      <c r="B5" s="332" t="s">
        <v>817</v>
      </c>
      <c r="C5" s="333">
        <v>1</v>
      </c>
      <c r="D5" s="334"/>
      <c r="E5" s="334"/>
      <c r="F5" s="337" t="s">
        <v>680</v>
      </c>
      <c r="G5" s="333">
        <v>2018</v>
      </c>
      <c r="H5" s="336" t="s">
        <v>329</v>
      </c>
      <c r="I5" s="332" t="s">
        <v>820</v>
      </c>
      <c r="J5" s="326">
        <v>43834</v>
      </c>
      <c r="K5" s="334" t="s">
        <v>322</v>
      </c>
      <c r="L5" s="326">
        <f t="shared" si="0"/>
        <v>43855</v>
      </c>
      <c r="M5" s="333"/>
      <c r="N5" s="337"/>
      <c r="O5" s="328" t="s">
        <v>818</v>
      </c>
    </row>
    <row r="6" spans="2:15">
      <c r="B6" s="332" t="s">
        <v>408</v>
      </c>
      <c r="C6" s="333">
        <v>1</v>
      </c>
      <c r="D6" s="333"/>
      <c r="E6" s="334"/>
      <c r="F6" s="335" t="s">
        <v>314</v>
      </c>
      <c r="G6" s="333">
        <v>2017</v>
      </c>
      <c r="H6" s="336" t="s">
        <v>331</v>
      </c>
      <c r="I6" s="332" t="s">
        <v>486</v>
      </c>
      <c r="J6" s="326">
        <v>43834</v>
      </c>
      <c r="K6" s="334" t="s">
        <v>322</v>
      </c>
      <c r="L6" s="326">
        <f t="shared" si="0"/>
        <v>43855</v>
      </c>
      <c r="M6" s="333"/>
      <c r="N6" s="337"/>
      <c r="O6" s="332" t="s">
        <v>819</v>
      </c>
    </row>
    <row r="7" spans="2:15">
      <c r="B7" s="332" t="s">
        <v>408</v>
      </c>
      <c r="C7" s="333">
        <v>1</v>
      </c>
      <c r="D7" s="334"/>
      <c r="E7" s="334"/>
      <c r="F7" s="335" t="s">
        <v>63</v>
      </c>
      <c r="G7" s="333">
        <v>2016</v>
      </c>
      <c r="H7" s="336" t="s">
        <v>325</v>
      </c>
      <c r="I7" s="332" t="s">
        <v>821</v>
      </c>
      <c r="J7" s="326">
        <v>43834</v>
      </c>
      <c r="K7" s="334" t="s">
        <v>322</v>
      </c>
      <c r="L7" s="326">
        <f t="shared" si="0"/>
        <v>43855</v>
      </c>
      <c r="M7" s="333"/>
      <c r="N7" s="337"/>
      <c r="O7" s="328" t="s">
        <v>818</v>
      </c>
    </row>
    <row r="8" spans="2:15">
      <c r="B8" s="332" t="s">
        <v>408</v>
      </c>
      <c r="C8" s="333">
        <v>1</v>
      </c>
      <c r="D8" s="333"/>
      <c r="E8" s="333"/>
      <c r="F8" s="335" t="s">
        <v>13</v>
      </c>
      <c r="G8" s="333">
        <v>2019</v>
      </c>
      <c r="H8" s="336" t="s">
        <v>339</v>
      </c>
      <c r="I8" s="332" t="s">
        <v>488</v>
      </c>
      <c r="J8" s="326">
        <v>43835</v>
      </c>
      <c r="K8" s="334" t="s">
        <v>322</v>
      </c>
      <c r="L8" s="326">
        <f t="shared" si="0"/>
        <v>43856</v>
      </c>
      <c r="M8" s="334"/>
      <c r="N8" s="337"/>
      <c r="O8" s="337" t="s">
        <v>665</v>
      </c>
    </row>
    <row r="9" spans="2:15">
      <c r="B9" s="332" t="s">
        <v>155</v>
      </c>
      <c r="C9" s="333">
        <v>1</v>
      </c>
      <c r="D9" s="333"/>
      <c r="E9" s="333"/>
      <c r="F9" s="335" t="s">
        <v>663</v>
      </c>
      <c r="G9" s="333">
        <v>2019</v>
      </c>
      <c r="H9" s="336" t="s">
        <v>339</v>
      </c>
      <c r="I9" s="332" t="s">
        <v>484</v>
      </c>
      <c r="J9" s="326">
        <v>43835</v>
      </c>
      <c r="K9" s="334" t="s">
        <v>322</v>
      </c>
      <c r="L9" s="326">
        <f t="shared" si="0"/>
        <v>43856</v>
      </c>
      <c r="M9" s="333"/>
      <c r="N9" s="337"/>
      <c r="O9" s="337" t="s">
        <v>665</v>
      </c>
    </row>
    <row r="10" spans="2:15">
      <c r="B10" s="332" t="s">
        <v>552</v>
      </c>
      <c r="C10" s="333">
        <v>1</v>
      </c>
      <c r="D10" s="333"/>
      <c r="E10" s="333"/>
      <c r="F10" s="335" t="s">
        <v>664</v>
      </c>
      <c r="G10" s="333">
        <v>2019</v>
      </c>
      <c r="H10" s="336" t="s">
        <v>339</v>
      </c>
      <c r="I10" s="332" t="s">
        <v>487</v>
      </c>
      <c r="J10" s="326">
        <v>43835</v>
      </c>
      <c r="K10" s="334" t="s">
        <v>322</v>
      </c>
      <c r="L10" s="326">
        <f t="shared" si="0"/>
        <v>43856</v>
      </c>
      <c r="M10" s="333"/>
      <c r="N10" s="337"/>
      <c r="O10" s="337" t="s">
        <v>665</v>
      </c>
    </row>
    <row r="11" spans="2:15">
      <c r="B11" s="272" t="s">
        <v>60</v>
      </c>
      <c r="C11" s="178">
        <v>1</v>
      </c>
      <c r="D11" s="339" t="s">
        <v>844</v>
      </c>
      <c r="E11" s="316"/>
      <c r="F11" s="165" t="s">
        <v>409</v>
      </c>
      <c r="G11" s="178">
        <v>2019</v>
      </c>
      <c r="H11" s="233" t="s">
        <v>339</v>
      </c>
      <c r="I11" s="272" t="s">
        <v>822</v>
      </c>
      <c r="J11" s="263">
        <v>43841</v>
      </c>
      <c r="K11" s="273" t="s">
        <v>322</v>
      </c>
      <c r="L11" s="263">
        <f t="shared" si="0"/>
        <v>43862</v>
      </c>
      <c r="M11" s="178"/>
      <c r="N11" s="177"/>
      <c r="O11" s="272" t="s">
        <v>667</v>
      </c>
    </row>
    <row r="12" spans="2:15">
      <c r="B12" s="177" t="s">
        <v>408</v>
      </c>
      <c r="C12" s="178">
        <v>1</v>
      </c>
      <c r="D12" s="178"/>
      <c r="E12" s="316"/>
      <c r="F12" s="165" t="s">
        <v>506</v>
      </c>
      <c r="G12" s="178">
        <v>2019</v>
      </c>
      <c r="H12" s="198" t="s">
        <v>339</v>
      </c>
      <c r="I12" s="13" t="s">
        <v>823</v>
      </c>
      <c r="J12" s="263">
        <v>43842</v>
      </c>
      <c r="K12" s="316" t="s">
        <v>322</v>
      </c>
      <c r="L12" s="263">
        <f t="shared" si="0"/>
        <v>43863</v>
      </c>
      <c r="M12" s="178"/>
      <c r="N12" s="177"/>
      <c r="O12" s="177" t="s">
        <v>667</v>
      </c>
    </row>
    <row r="13" spans="2:15">
      <c r="B13" s="272" t="s">
        <v>824</v>
      </c>
      <c r="C13" s="178">
        <v>1</v>
      </c>
      <c r="D13" s="339"/>
      <c r="E13" s="231"/>
      <c r="F13" s="165" t="s">
        <v>666</v>
      </c>
      <c r="G13" s="178">
        <v>2019</v>
      </c>
      <c r="H13" s="233" t="s">
        <v>334</v>
      </c>
      <c r="I13" s="272" t="s">
        <v>825</v>
      </c>
      <c r="J13" s="232">
        <v>43849</v>
      </c>
      <c r="K13" s="314" t="s">
        <v>322</v>
      </c>
      <c r="L13" s="232">
        <f t="shared" si="0"/>
        <v>43870</v>
      </c>
      <c r="M13" s="178"/>
      <c r="N13" s="177"/>
      <c r="O13" s="177"/>
    </row>
    <row r="14" spans="2:15">
      <c r="B14" s="272" t="s">
        <v>141</v>
      </c>
      <c r="C14" s="178">
        <v>1</v>
      </c>
      <c r="D14" s="178"/>
      <c r="E14" s="231"/>
      <c r="F14" s="165" t="s">
        <v>644</v>
      </c>
      <c r="G14" s="178">
        <v>2019</v>
      </c>
      <c r="H14" s="233" t="s">
        <v>334</v>
      </c>
      <c r="I14" s="272" t="s">
        <v>826</v>
      </c>
      <c r="J14" s="232">
        <v>43849</v>
      </c>
      <c r="K14" s="314" t="s">
        <v>322</v>
      </c>
      <c r="L14" s="232">
        <f t="shared" si="0"/>
        <v>43870</v>
      </c>
      <c r="M14" s="195"/>
      <c r="N14" s="177"/>
      <c r="O14" s="177"/>
    </row>
    <row r="15" spans="2:15">
      <c r="B15" s="272" t="s">
        <v>141</v>
      </c>
      <c r="C15" s="178">
        <v>1</v>
      </c>
      <c r="D15" s="339" t="s">
        <v>845</v>
      </c>
      <c r="E15" s="231"/>
      <c r="F15" s="165" t="s">
        <v>425</v>
      </c>
      <c r="G15" s="178">
        <v>2006</v>
      </c>
      <c r="H15" s="233" t="s">
        <v>334</v>
      </c>
      <c r="I15" s="272" t="s">
        <v>827</v>
      </c>
      <c r="J15" s="232">
        <v>43849</v>
      </c>
      <c r="K15" s="314" t="s">
        <v>322</v>
      </c>
      <c r="L15" s="232">
        <f t="shared" si="0"/>
        <v>43870</v>
      </c>
      <c r="M15" s="178"/>
      <c r="N15" s="177"/>
      <c r="O15" s="177"/>
    </row>
    <row r="16" spans="2:15">
      <c r="B16" s="272" t="s">
        <v>408</v>
      </c>
      <c r="C16" s="178">
        <v>1</v>
      </c>
      <c r="D16" s="339" t="s">
        <v>846</v>
      </c>
      <c r="E16" s="231"/>
      <c r="F16" s="165" t="s">
        <v>476</v>
      </c>
      <c r="G16" s="178">
        <v>2012</v>
      </c>
      <c r="H16" s="233" t="s">
        <v>321</v>
      </c>
      <c r="I16" s="272" t="s">
        <v>828</v>
      </c>
      <c r="J16" s="232">
        <v>43849</v>
      </c>
      <c r="K16" s="314" t="s">
        <v>322</v>
      </c>
      <c r="L16" s="232">
        <f t="shared" si="0"/>
        <v>43870</v>
      </c>
      <c r="M16" s="178"/>
      <c r="N16" s="177"/>
      <c r="O16" s="177"/>
    </row>
    <row r="17" spans="2:15">
      <c r="B17" s="272" t="s">
        <v>552</v>
      </c>
      <c r="C17" s="178">
        <v>2</v>
      </c>
      <c r="D17" s="178"/>
      <c r="E17" s="231"/>
      <c r="F17" s="165" t="s">
        <v>500</v>
      </c>
      <c r="G17" s="178">
        <v>2019</v>
      </c>
      <c r="H17" s="198" t="s">
        <v>339</v>
      </c>
      <c r="I17" s="196" t="s">
        <v>485</v>
      </c>
      <c r="J17" s="232">
        <v>43849</v>
      </c>
      <c r="K17" s="314" t="s">
        <v>322</v>
      </c>
      <c r="L17" s="232">
        <f t="shared" si="0"/>
        <v>43870</v>
      </c>
      <c r="M17" s="178"/>
      <c r="N17" s="177"/>
      <c r="O17" s="177"/>
    </row>
    <row r="18" spans="2:15">
      <c r="B18" s="177"/>
      <c r="C18" s="178"/>
      <c r="D18" s="178"/>
      <c r="E18" s="178"/>
      <c r="F18" s="165"/>
      <c r="G18" s="178"/>
      <c r="H18" s="195"/>
      <c r="I18" s="177"/>
      <c r="J18" s="180"/>
      <c r="K18" s="178"/>
      <c r="L18" s="180">
        <f t="shared" ref="L18:L24" si="1">IF(K18="O",J18+21,J18+14)</f>
        <v>14</v>
      </c>
      <c r="M18" s="178"/>
      <c r="N18" s="177"/>
      <c r="O18" s="177"/>
    </row>
    <row r="19" spans="2:15">
      <c r="B19" s="177"/>
      <c r="C19" s="178"/>
      <c r="D19" s="178"/>
      <c r="E19" s="178"/>
      <c r="F19" s="165"/>
      <c r="G19" s="178"/>
      <c r="H19" s="271"/>
      <c r="I19" s="177"/>
      <c r="J19" s="180"/>
      <c r="K19" s="178"/>
      <c r="L19" s="180">
        <f t="shared" si="1"/>
        <v>14</v>
      </c>
      <c r="M19" s="178"/>
      <c r="N19" s="177"/>
      <c r="O19" s="177"/>
    </row>
    <row r="20" spans="2:15">
      <c r="B20" s="177"/>
      <c r="C20" s="178"/>
      <c r="D20" s="178"/>
      <c r="E20" s="178"/>
      <c r="F20" s="165"/>
      <c r="G20" s="178"/>
      <c r="H20" s="271"/>
      <c r="I20" s="177"/>
      <c r="J20" s="180"/>
      <c r="K20" s="178"/>
      <c r="L20" s="180">
        <f t="shared" si="1"/>
        <v>14</v>
      </c>
      <c r="M20" s="178"/>
      <c r="N20" s="177"/>
      <c r="O20" s="177"/>
    </row>
    <row r="21" spans="2:15">
      <c r="B21" s="177"/>
      <c r="C21" s="178"/>
      <c r="D21" s="178"/>
      <c r="E21" s="178"/>
      <c r="F21" s="165"/>
      <c r="G21" s="178"/>
      <c r="H21" s="271"/>
      <c r="I21" s="177"/>
      <c r="J21" s="180"/>
      <c r="K21" s="178"/>
      <c r="L21" s="180">
        <f t="shared" si="1"/>
        <v>14</v>
      </c>
      <c r="M21" s="178"/>
      <c r="N21" s="177"/>
      <c r="O21" s="177"/>
    </row>
    <row r="22" spans="2:15">
      <c r="B22" s="177"/>
      <c r="C22" s="178"/>
      <c r="D22" s="178"/>
      <c r="E22" s="178"/>
      <c r="F22" s="165"/>
      <c r="G22" s="178"/>
      <c r="H22" s="271"/>
      <c r="I22" s="177"/>
      <c r="J22" s="180"/>
      <c r="K22" s="178"/>
      <c r="L22" s="180">
        <f t="shared" si="1"/>
        <v>14</v>
      </c>
      <c r="M22" s="178"/>
      <c r="N22" s="177"/>
      <c r="O22" s="177"/>
    </row>
    <row r="23" spans="2:15">
      <c r="B23" s="177"/>
      <c r="C23" s="178"/>
      <c r="D23" s="178"/>
      <c r="E23" s="178"/>
      <c r="F23" s="165"/>
      <c r="G23" s="178"/>
      <c r="H23" s="271"/>
      <c r="I23" s="177"/>
      <c r="J23" s="180"/>
      <c r="K23" s="178"/>
      <c r="L23" s="180">
        <f t="shared" si="1"/>
        <v>14</v>
      </c>
      <c r="M23" s="178"/>
      <c r="N23" s="177"/>
      <c r="O23" s="177"/>
    </row>
    <row r="24" spans="2:15">
      <c r="B24" s="177"/>
      <c r="C24" s="178"/>
      <c r="D24" s="178"/>
      <c r="E24" s="178"/>
      <c r="F24" s="165"/>
      <c r="G24" s="178"/>
      <c r="H24" s="271"/>
      <c r="I24" s="177"/>
      <c r="J24" s="180"/>
      <c r="K24" s="178"/>
      <c r="L24" s="180">
        <f t="shared" si="1"/>
        <v>14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195"/>
      <c r="I25" s="177"/>
      <c r="J25" s="180"/>
      <c r="K25" s="178"/>
      <c r="L25" s="180">
        <f t="shared" si="0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33"/>
      <c r="I26" s="177"/>
      <c r="J26" s="180"/>
      <c r="K26" s="178"/>
      <c r="L26" s="180">
        <f t="shared" si="0"/>
        <v>14</v>
      </c>
      <c r="M26" s="195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195"/>
      <c r="I27" s="177"/>
      <c r="J27" s="180"/>
      <c r="K27" s="178"/>
      <c r="L27" s="180">
        <f t="shared" si="0"/>
        <v>14</v>
      </c>
      <c r="M27" s="195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195"/>
      <c r="I28" s="177"/>
      <c r="J28" s="180"/>
      <c r="K28" s="178"/>
      <c r="L28" s="180">
        <f t="shared" si="0"/>
        <v>14</v>
      </c>
      <c r="M28" s="195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195"/>
      <c r="I29" s="177"/>
      <c r="J29" s="180"/>
      <c r="K29" s="178"/>
      <c r="L29" s="180">
        <f t="shared" si="0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195"/>
      <c r="I31" s="177"/>
      <c r="J31" s="180"/>
      <c r="K31" s="178"/>
      <c r="L31" s="180">
        <f t="shared" si="0"/>
        <v>14</v>
      </c>
      <c r="M31" s="178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78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78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95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95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496</v>
      </c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21</v>
      </c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848</v>
      </c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95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5"/>
      <c r="I72" s="180"/>
      <c r="J72" s="180"/>
      <c r="K72" s="178"/>
      <c r="L72" s="180">
        <f t="shared" si="0"/>
        <v>14</v>
      </c>
      <c r="M72" s="195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5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ref="L78:L141" si="2">IF(K78="O",J78+21,J78+14)</f>
        <v>14</v>
      </c>
      <c r="M78" s="195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2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si="2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78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5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78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5"/>
      <c r="I93" s="177"/>
      <c r="J93" s="180"/>
      <c r="K93" s="195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5"/>
      <c r="I94" s="181"/>
      <c r="J94" s="180"/>
      <c r="K94" s="195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5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5"/>
      <c r="I98" s="177"/>
      <c r="J98" s="180"/>
      <c r="K98" s="178"/>
      <c r="L98" s="180">
        <f t="shared" si="2"/>
        <v>14</v>
      </c>
      <c r="M98" s="195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5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5"/>
      <c r="I108" s="177"/>
      <c r="J108" s="180"/>
      <c r="K108" s="195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5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95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95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266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ref="L142:L230" si="3">IF(K142="O",J142+21,J142+14)</f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3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3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3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3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si="3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78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78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5"/>
      <c r="I152" s="26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5"/>
      <c r="I153" s="26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5"/>
      <c r="I154" s="26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5"/>
      <c r="I155" s="26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5"/>
      <c r="I156" s="26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5"/>
      <c r="I158" s="177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268"/>
      <c r="G159" s="178"/>
      <c r="H159" s="233"/>
      <c r="I159" s="267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233"/>
      <c r="I160" s="267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233"/>
      <c r="I161" s="177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233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233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233"/>
      <c r="I164" s="177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33"/>
      <c r="I165" s="177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269"/>
      <c r="F166" s="165"/>
      <c r="G166" s="178"/>
      <c r="H166" s="233"/>
      <c r="I166" s="267"/>
      <c r="J166" s="270"/>
      <c r="K166" s="269"/>
      <c r="L166" s="27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269"/>
      <c r="F167" s="165"/>
      <c r="G167" s="178"/>
      <c r="H167" s="178"/>
      <c r="I167" s="177"/>
      <c r="J167" s="270"/>
      <c r="K167" s="269"/>
      <c r="L167" s="27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269"/>
      <c r="F168" s="165"/>
      <c r="G168" s="178"/>
      <c r="H168" s="195"/>
      <c r="I168" s="177"/>
      <c r="J168" s="270"/>
      <c r="K168" s="269"/>
      <c r="L168" s="27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269"/>
      <c r="F169" s="165"/>
      <c r="G169" s="178"/>
      <c r="H169" s="233"/>
      <c r="I169" s="177"/>
      <c r="J169" s="270"/>
      <c r="K169" s="269"/>
      <c r="L169" s="27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269"/>
      <c r="F170" s="165"/>
      <c r="G170" s="178"/>
      <c r="H170" s="233"/>
      <c r="I170" s="177"/>
      <c r="J170" s="270"/>
      <c r="K170" s="269"/>
      <c r="L170" s="27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233"/>
      <c r="I171" s="177"/>
      <c r="J171" s="180"/>
      <c r="K171" s="178"/>
      <c r="L171" s="180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233"/>
      <c r="I172" s="177"/>
      <c r="J172" s="180"/>
      <c r="K172" s="178"/>
      <c r="L172" s="180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233"/>
      <c r="I173" s="177"/>
      <c r="J173" s="180"/>
      <c r="K173" s="178"/>
      <c r="L173" s="180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233"/>
      <c r="I174" s="177"/>
      <c r="J174" s="180"/>
      <c r="K174" s="178"/>
      <c r="L174" s="180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5"/>
      <c r="I175" s="177"/>
      <c r="J175" s="180"/>
      <c r="K175" s="178"/>
      <c r="L175" s="180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33"/>
      <c r="I176" s="267"/>
      <c r="J176" s="180"/>
      <c r="K176" s="233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33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33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33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233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33"/>
      <c r="I181" s="177"/>
      <c r="J181" s="180"/>
      <c r="K181" s="178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271"/>
      <c r="F182" s="165"/>
      <c r="G182" s="178"/>
      <c r="H182" s="233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 s="176" customFormat="1">
      <c r="B183" s="177"/>
      <c r="C183" s="178"/>
      <c r="D183" s="178"/>
      <c r="E183" s="178"/>
      <c r="F183" s="165"/>
      <c r="G183" s="178"/>
      <c r="H183" s="233"/>
      <c r="I183" s="272"/>
      <c r="J183" s="180"/>
      <c r="K183" s="178"/>
      <c r="L183" s="180">
        <f t="shared" si="3"/>
        <v>14</v>
      </c>
      <c r="M183" s="178"/>
      <c r="N183" s="177"/>
      <c r="O183" s="177"/>
      <c r="P183" s="58"/>
    </row>
    <row r="184" spans="2:16">
      <c r="B184" s="177"/>
      <c r="C184" s="178"/>
      <c r="D184" s="178"/>
      <c r="E184" s="178"/>
      <c r="F184" s="165"/>
      <c r="G184" s="178"/>
      <c r="H184" s="233"/>
      <c r="I184" s="26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33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33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178"/>
      <c r="F187" s="165"/>
      <c r="G187" s="178"/>
      <c r="H187" s="233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>
      <c r="B188" s="272"/>
      <c r="C188" s="178"/>
      <c r="D188" s="178"/>
      <c r="E188" s="178"/>
      <c r="F188" s="165"/>
      <c r="G188" s="178"/>
      <c r="H188" s="233"/>
      <c r="I188" s="272"/>
      <c r="J188" s="180"/>
      <c r="K188" s="271"/>
      <c r="L188" s="180">
        <f t="shared" si="3"/>
        <v>14</v>
      </c>
      <c r="M188" s="178"/>
      <c r="N188" s="177"/>
      <c r="O188" s="177"/>
    </row>
    <row r="189" spans="2:16">
      <c r="B189" s="272"/>
      <c r="C189" s="178"/>
      <c r="D189" s="178"/>
      <c r="E189" s="178"/>
      <c r="F189" s="165"/>
      <c r="G189" s="178"/>
      <c r="H189" s="233"/>
      <c r="I189" s="272"/>
      <c r="J189" s="180"/>
      <c r="K189" s="271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195"/>
      <c r="I190" s="177"/>
      <c r="J190" s="180"/>
      <c r="K190" s="271"/>
      <c r="L190" s="180">
        <f t="shared" si="3"/>
        <v>14</v>
      </c>
      <c r="M190" s="178"/>
      <c r="N190" s="177"/>
      <c r="O190" s="177"/>
    </row>
    <row r="191" spans="2:16">
      <c r="B191" s="272"/>
      <c r="C191" s="178"/>
      <c r="D191" s="178"/>
      <c r="E191" s="178"/>
      <c r="F191" s="165"/>
      <c r="G191" s="178"/>
      <c r="H191" s="233"/>
      <c r="I191" s="272"/>
      <c r="J191" s="180"/>
      <c r="K191" s="271"/>
      <c r="L191" s="180">
        <f t="shared" si="3"/>
        <v>14</v>
      </c>
      <c r="M191" s="178"/>
      <c r="N191" s="177"/>
      <c r="O191" s="177"/>
    </row>
    <row r="192" spans="2:16">
      <c r="B192" s="272"/>
      <c r="C192" s="178"/>
      <c r="D192" s="178"/>
      <c r="E192" s="178"/>
      <c r="F192" s="165"/>
      <c r="G192" s="178"/>
      <c r="H192" s="233"/>
      <c r="I192" s="272"/>
      <c r="J192" s="180"/>
      <c r="K192" s="271"/>
      <c r="L192" s="180">
        <f t="shared" si="3"/>
        <v>14</v>
      </c>
      <c r="M192" s="178"/>
      <c r="N192" s="177"/>
      <c r="O192" s="177"/>
    </row>
    <row r="193" spans="1:16">
      <c r="B193" s="272"/>
      <c r="C193" s="178"/>
      <c r="D193" s="178"/>
      <c r="E193" s="178"/>
      <c r="F193" s="165"/>
      <c r="G193" s="178"/>
      <c r="H193" s="233"/>
      <c r="I193" s="272"/>
      <c r="J193" s="180"/>
      <c r="K193" s="271"/>
      <c r="L193" s="180">
        <f t="shared" si="3"/>
        <v>14</v>
      </c>
      <c r="M193" s="178"/>
      <c r="N193" s="177"/>
      <c r="O193" s="177"/>
    </row>
    <row r="194" spans="1:16" s="350" customFormat="1">
      <c r="A194" s="341"/>
      <c r="B194" s="342"/>
      <c r="C194" s="343"/>
      <c r="D194" s="343"/>
      <c r="E194" s="343"/>
      <c r="F194" s="344"/>
      <c r="G194" s="343"/>
      <c r="H194" s="345"/>
      <c r="I194" s="342"/>
      <c r="J194" s="346"/>
      <c r="K194" s="347"/>
      <c r="L194" s="346">
        <f t="shared" si="3"/>
        <v>14</v>
      </c>
      <c r="M194" s="343"/>
      <c r="N194" s="348"/>
      <c r="O194" s="348"/>
      <c r="P194" s="349" t="s">
        <v>495</v>
      </c>
    </row>
    <row r="195" spans="1:16">
      <c r="B195" s="13"/>
      <c r="C195" s="12"/>
      <c r="D195" s="12"/>
      <c r="E195" s="12"/>
      <c r="F195" s="205"/>
      <c r="G195" s="12"/>
      <c r="H195" s="12"/>
      <c r="I195" s="13"/>
      <c r="J195" s="15"/>
      <c r="K195" s="12"/>
      <c r="L195" s="180">
        <f t="shared" si="3"/>
        <v>14</v>
      </c>
      <c r="M195" s="12"/>
      <c r="N195" s="13"/>
      <c r="O195" s="13"/>
    </row>
    <row r="196" spans="1:16">
      <c r="B196" s="13"/>
      <c r="C196" s="12"/>
      <c r="D196" s="12"/>
      <c r="E196" s="12"/>
      <c r="F196" s="205"/>
      <c r="G196" s="12"/>
      <c r="H196" s="12"/>
      <c r="I196" s="13"/>
      <c r="J196" s="15"/>
      <c r="K196" s="12"/>
      <c r="L196" s="180">
        <f t="shared" si="3"/>
        <v>14</v>
      </c>
      <c r="M196" s="12"/>
      <c r="N196" s="13"/>
      <c r="O196" s="13"/>
    </row>
    <row r="197" spans="1:16">
      <c r="B197" s="13"/>
      <c r="C197" s="12"/>
      <c r="D197" s="12"/>
      <c r="E197" s="12"/>
      <c r="F197" s="205"/>
      <c r="G197" s="12"/>
      <c r="H197" s="12"/>
      <c r="I197" s="13"/>
      <c r="J197" s="15"/>
      <c r="K197" s="12"/>
      <c r="L197" s="180">
        <f t="shared" si="3"/>
        <v>14</v>
      </c>
      <c r="M197" s="12"/>
      <c r="N197" s="13"/>
      <c r="O197" s="13"/>
    </row>
    <row r="198" spans="1:16">
      <c r="B198" s="13"/>
      <c r="C198" s="12"/>
      <c r="D198" s="12"/>
      <c r="E198" s="12"/>
      <c r="F198" s="205"/>
      <c r="G198" s="12"/>
      <c r="H198" s="12"/>
      <c r="I198" s="13"/>
      <c r="J198" s="15"/>
      <c r="K198" s="12"/>
      <c r="L198" s="180">
        <f t="shared" si="3"/>
        <v>14</v>
      </c>
      <c r="M198" s="12"/>
      <c r="N198" s="13"/>
      <c r="O198" s="13"/>
    </row>
    <row r="199" spans="1:16">
      <c r="B199" s="13"/>
      <c r="C199" s="12"/>
      <c r="D199" s="12"/>
      <c r="E199" s="12"/>
      <c r="F199" s="205"/>
      <c r="G199" s="12"/>
      <c r="H199" s="186"/>
      <c r="I199" s="196"/>
      <c r="J199" s="15"/>
      <c r="K199" s="12"/>
      <c r="L199" s="15">
        <f t="shared" si="3"/>
        <v>14</v>
      </c>
      <c r="M199" s="12"/>
      <c r="N199" s="13"/>
      <c r="O199" s="13"/>
    </row>
    <row r="200" spans="1:16">
      <c r="B200" s="13"/>
      <c r="C200" s="12"/>
      <c r="D200" s="12"/>
      <c r="E200" s="12"/>
      <c r="F200" s="205"/>
      <c r="G200" s="12"/>
      <c r="H200" s="186"/>
      <c r="I200" s="196"/>
      <c r="J200" s="15"/>
      <c r="K200" s="12"/>
      <c r="L200" s="15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5"/>
      <c r="G201" s="12"/>
      <c r="H201" s="186"/>
      <c r="I201" s="196"/>
      <c r="J201" s="15"/>
      <c r="K201" s="12"/>
      <c r="L201" s="15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5"/>
      <c r="G202" s="12"/>
      <c r="H202" s="1"/>
      <c r="J202" s="15"/>
      <c r="K202" s="1"/>
      <c r="L202" s="15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5"/>
      <c r="G203" s="1"/>
      <c r="H203" s="186"/>
      <c r="I203" s="196"/>
      <c r="J203" s="15"/>
      <c r="K203" s="12"/>
      <c r="L203" s="15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5"/>
      <c r="G204" s="12"/>
      <c r="H204" s="12"/>
      <c r="I204" s="13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5"/>
      <c r="G205" s="12"/>
      <c r="H205" s="12"/>
      <c r="I205" s="13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5"/>
      <c r="G206" s="12"/>
      <c r="H206" s="12"/>
      <c r="I206" s="13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5"/>
      <c r="G207" s="12"/>
      <c r="H207" s="186"/>
      <c r="I207" s="196"/>
      <c r="J207" s="15"/>
      <c r="K207" s="12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5"/>
      <c r="G208" s="12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5"/>
      <c r="G209" s="12"/>
      <c r="H209" s="186"/>
      <c r="I209" s="196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5"/>
      <c r="G210" s="12"/>
      <c r="H210" s="186"/>
      <c r="I210" s="196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5"/>
      <c r="G211" s="12"/>
      <c r="H211" s="186"/>
      <c r="I211" s="196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5"/>
      <c r="G212" s="12"/>
      <c r="H212" s="12"/>
      <c r="I212" s="13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5"/>
      <c r="G213" s="12"/>
      <c r="H213" s="12"/>
      <c r="I213" s="13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5"/>
      <c r="G214" s="12"/>
      <c r="H214" s="12"/>
      <c r="I214" s="13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5"/>
      <c r="G217" s="12"/>
      <c r="H217" s="186"/>
      <c r="I217" s="196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5"/>
      <c r="G218" s="12"/>
      <c r="H218" s="186"/>
      <c r="I218" s="196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5"/>
      <c r="G219" s="12"/>
      <c r="H219" s="186"/>
      <c r="I219" s="196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5"/>
      <c r="G220" s="12"/>
      <c r="H220" s="12"/>
      <c r="I220" s="13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5"/>
      <c r="G221" s="12"/>
      <c r="H221" s="12"/>
      <c r="I221" s="13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5"/>
      <c r="G222" s="12"/>
      <c r="H222" s="12"/>
      <c r="I222" s="13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5"/>
      <c r="G223" s="12"/>
      <c r="H223" s="12"/>
      <c r="I223" s="13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5"/>
      <c r="G224" s="12"/>
      <c r="H224" s="12"/>
      <c r="I224" s="13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ref="L231:L258" si="4">IF(K231="O",J231+21,J231+14)</f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48"/>
  <sheetViews>
    <sheetView zoomScaleNormal="100" zoomScaleSheetLayoutView="75" workbookViewId="0">
      <pane ySplit="2" topLeftCell="A113" activePane="bottomLeft" state="frozen"/>
      <selection pane="bottomLeft" activeCell="G138" sqref="G13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6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6" t="s">
        <v>477</v>
      </c>
      <c r="H107" s="198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7" t="s">
        <v>835</v>
      </c>
      <c r="E116" s="12"/>
      <c r="F116" s="235" t="s">
        <v>521</v>
      </c>
      <c r="G116" s="200" t="s">
        <v>26</v>
      </c>
      <c r="H116" s="12" t="s">
        <v>339</v>
      </c>
      <c r="I116" s="13" t="s">
        <v>362</v>
      </c>
      <c r="J116" s="12"/>
      <c r="K116" s="234" t="s">
        <v>714</v>
      </c>
    </row>
    <row r="117" spans="3:11">
      <c r="C117" s="13" t="s">
        <v>41</v>
      </c>
      <c r="D117" s="12" t="s">
        <v>641</v>
      </c>
      <c r="E117" s="12"/>
      <c r="F117" s="235" t="s">
        <v>521</v>
      </c>
      <c r="G117" s="236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>
      <c r="C119" s="234" t="s">
        <v>541</v>
      </c>
      <c r="D119" s="247" t="s">
        <v>833</v>
      </c>
      <c r="E119" s="12"/>
      <c r="F119" s="247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>
      <c r="C120" s="234" t="s">
        <v>41</v>
      </c>
      <c r="D120" s="247" t="s">
        <v>836</v>
      </c>
      <c r="E120" s="12"/>
      <c r="F120" s="247" t="s">
        <v>715</v>
      </c>
      <c r="G120" s="236" t="s">
        <v>506</v>
      </c>
      <c r="H120" s="198" t="s">
        <v>339</v>
      </c>
      <c r="I120" s="13" t="s">
        <v>823</v>
      </c>
      <c r="J120" s="12"/>
      <c r="K120" s="13"/>
    </row>
    <row r="121" spans="3:11">
      <c r="C121" s="234" t="s">
        <v>41</v>
      </c>
      <c r="D121" s="247" t="s">
        <v>716</v>
      </c>
      <c r="E121" s="12"/>
      <c r="F121" s="247" t="s">
        <v>715</v>
      </c>
      <c r="G121" s="236" t="s">
        <v>482</v>
      </c>
      <c r="H121" s="198" t="s">
        <v>321</v>
      </c>
      <c r="I121" s="13" t="s">
        <v>729</v>
      </c>
      <c r="J121" s="12"/>
      <c r="K121" s="13"/>
    </row>
    <row r="122" spans="3:11">
      <c r="C122" s="234" t="s">
        <v>552</v>
      </c>
      <c r="D122" s="247" t="s">
        <v>834</v>
      </c>
      <c r="E122" s="12"/>
      <c r="F122" s="186" t="s">
        <v>318</v>
      </c>
      <c r="G122" s="253" t="s">
        <v>32</v>
      </c>
      <c r="H122" s="198" t="s">
        <v>321</v>
      </c>
      <c r="I122" s="13" t="s">
        <v>731</v>
      </c>
      <c r="J122" s="12"/>
      <c r="K122" s="13"/>
    </row>
    <row r="123" spans="3:11">
      <c r="C123" s="234" t="s">
        <v>41</v>
      </c>
      <c r="D123" s="247" t="s">
        <v>830</v>
      </c>
      <c r="E123" s="12"/>
      <c r="F123" s="247" t="s">
        <v>715</v>
      </c>
      <c r="G123" s="205" t="s">
        <v>189</v>
      </c>
      <c r="H123" s="198" t="s">
        <v>339</v>
      </c>
      <c r="I123" s="13" t="s">
        <v>732</v>
      </c>
      <c r="J123" s="12"/>
      <c r="K123" s="13"/>
    </row>
    <row r="124" spans="3:11">
      <c r="C124" s="234" t="s">
        <v>541</v>
      </c>
      <c r="D124" s="247"/>
      <c r="E124" s="12"/>
      <c r="F124" s="314" t="s">
        <v>521</v>
      </c>
      <c r="G124" s="253" t="s">
        <v>20</v>
      </c>
      <c r="H124" s="198" t="s">
        <v>339</v>
      </c>
      <c r="I124" s="234" t="s">
        <v>710</v>
      </c>
      <c r="J124" s="12"/>
      <c r="K124" s="13"/>
    </row>
    <row r="125" spans="3:11">
      <c r="C125" s="234" t="s">
        <v>730</v>
      </c>
      <c r="D125" s="12"/>
      <c r="E125" s="12"/>
      <c r="F125" s="12"/>
      <c r="G125" s="205" t="s">
        <v>11</v>
      </c>
      <c r="H125" s="198" t="s">
        <v>325</v>
      </c>
      <c r="I125" s="234" t="s">
        <v>712</v>
      </c>
      <c r="J125" s="12"/>
      <c r="K125" s="13"/>
    </row>
    <row r="126" spans="3:11">
      <c r="C126" s="234" t="s">
        <v>408</v>
      </c>
      <c r="D126" s="12"/>
      <c r="E126" s="12"/>
      <c r="F126" s="12"/>
      <c r="G126" s="317" t="s">
        <v>175</v>
      </c>
      <c r="H126" s="198" t="s">
        <v>339</v>
      </c>
      <c r="I126" s="234" t="s">
        <v>713</v>
      </c>
      <c r="J126" s="12"/>
      <c r="K126" s="13"/>
    </row>
    <row r="127" spans="3:11">
      <c r="C127" s="234" t="s">
        <v>522</v>
      </c>
      <c r="D127" s="247" t="s">
        <v>829</v>
      </c>
      <c r="E127" s="12"/>
      <c r="F127" s="12"/>
      <c r="G127" s="205" t="s">
        <v>174</v>
      </c>
      <c r="H127" s="198" t="s">
        <v>339</v>
      </c>
      <c r="I127" s="234" t="s">
        <v>711</v>
      </c>
      <c r="J127" s="12"/>
      <c r="K127" s="13"/>
    </row>
    <row r="128" spans="3:11">
      <c r="C128" s="234" t="s">
        <v>552</v>
      </c>
      <c r="D128" s="12"/>
      <c r="E128" s="12"/>
      <c r="F128" s="12"/>
      <c r="G128" s="329" t="s">
        <v>407</v>
      </c>
      <c r="H128" s="330" t="s">
        <v>339</v>
      </c>
      <c r="I128" s="331" t="s">
        <v>749</v>
      </c>
      <c r="J128" s="12"/>
      <c r="K128" s="13"/>
    </row>
    <row r="129" spans="3:11">
      <c r="C129" s="319" t="s">
        <v>838</v>
      </c>
      <c r="D129" s="12"/>
      <c r="E129" s="12"/>
      <c r="F129" s="318" t="s">
        <v>837</v>
      </c>
      <c r="G129" s="165" t="s">
        <v>814</v>
      </c>
      <c r="H129" s="233" t="s">
        <v>346</v>
      </c>
      <c r="I129" s="272" t="s">
        <v>816</v>
      </c>
      <c r="J129" s="12"/>
      <c r="K129" s="13"/>
    </row>
    <row r="130" spans="3:11">
      <c r="C130" s="319" t="s">
        <v>838</v>
      </c>
      <c r="D130" s="12"/>
      <c r="E130" s="12"/>
      <c r="F130" s="247" t="s">
        <v>342</v>
      </c>
      <c r="G130" s="165" t="s">
        <v>176</v>
      </c>
      <c r="H130" s="233" t="s">
        <v>346</v>
      </c>
      <c r="I130" s="272" t="s">
        <v>815</v>
      </c>
      <c r="J130" s="12"/>
      <c r="K130" s="13"/>
    </row>
    <row r="131" spans="3:11">
      <c r="C131" s="319" t="s">
        <v>838</v>
      </c>
      <c r="D131" s="12"/>
      <c r="E131" s="12"/>
      <c r="F131" s="247" t="s">
        <v>342</v>
      </c>
      <c r="G131" s="165" t="s">
        <v>314</v>
      </c>
      <c r="H131" s="233" t="s">
        <v>331</v>
      </c>
      <c r="I131" s="272" t="s">
        <v>486</v>
      </c>
      <c r="J131" s="12"/>
      <c r="K131" s="13"/>
    </row>
    <row r="132" spans="3:11">
      <c r="C132" s="13" t="s">
        <v>41</v>
      </c>
      <c r="D132" s="318" t="s">
        <v>839</v>
      </c>
      <c r="E132" s="12"/>
      <c r="F132" s="235" t="s">
        <v>521</v>
      </c>
      <c r="G132" s="236" t="s">
        <v>63</v>
      </c>
      <c r="H132" s="338" t="s">
        <v>840</v>
      </c>
      <c r="I132" s="13" t="s">
        <v>703</v>
      </c>
      <c r="J132" s="12"/>
      <c r="K132" s="319" t="s">
        <v>842</v>
      </c>
    </row>
    <row r="133" spans="3:11">
      <c r="C133" s="234" t="s">
        <v>41</v>
      </c>
      <c r="D133" s="247" t="s">
        <v>831</v>
      </c>
      <c r="E133" s="12"/>
      <c r="F133" s="228" t="s">
        <v>647</v>
      </c>
      <c r="G133" s="236" t="s">
        <v>13</v>
      </c>
      <c r="H133" s="198" t="s">
        <v>339</v>
      </c>
      <c r="I133" s="234" t="s">
        <v>488</v>
      </c>
      <c r="J133" s="12"/>
      <c r="K133" s="13"/>
    </row>
    <row r="134" spans="3:11">
      <c r="C134" s="319" t="s">
        <v>841</v>
      </c>
      <c r="D134" s="318" t="s">
        <v>843</v>
      </c>
      <c r="E134" s="12"/>
      <c r="F134" s="247" t="s">
        <v>318</v>
      </c>
      <c r="G134" s="165" t="s">
        <v>664</v>
      </c>
      <c r="H134" s="233" t="s">
        <v>339</v>
      </c>
      <c r="I134" s="272" t="s">
        <v>487</v>
      </c>
      <c r="J134" s="12"/>
      <c r="K134" s="13"/>
    </row>
    <row r="135" spans="3:11">
      <c r="C135" s="13" t="s">
        <v>60</v>
      </c>
      <c r="D135" s="12" t="s">
        <v>847</v>
      </c>
      <c r="E135" s="12"/>
      <c r="F135" s="314" t="s">
        <v>521</v>
      </c>
      <c r="G135" s="340" t="s">
        <v>680</v>
      </c>
      <c r="H135" s="233" t="s">
        <v>329</v>
      </c>
      <c r="I135" s="272" t="s">
        <v>820</v>
      </c>
      <c r="J135" s="12"/>
      <c r="K135" s="13"/>
    </row>
    <row r="136" spans="3:11">
      <c r="C136" s="13"/>
      <c r="D136" s="12"/>
      <c r="E136" s="12"/>
      <c r="F136" s="12"/>
      <c r="G136" s="205"/>
      <c r="H136" s="12"/>
      <c r="I136" s="13"/>
      <c r="J136" s="12"/>
      <c r="K136" s="13"/>
    </row>
    <row r="137" spans="3:11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5"/>
      <c r="H148" s="12"/>
      <c r="I148" s="13"/>
      <c r="J148" s="12"/>
      <c r="K14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tabSelected="1" zoomScaleNormal="100" zoomScaleSheetLayoutView="75" workbookViewId="0">
      <pane ySplit="2" topLeftCell="A27" activePane="bottomLeft" state="frozen"/>
      <selection pane="bottomLeft" activeCell="F31" sqref="F31"/>
    </sheetView>
  </sheetViews>
  <sheetFormatPr defaultColWidth="8.85546875" defaultRowHeight="15"/>
  <cols>
    <col min="1" max="1" width="3.5703125" style="1" customWidth="1"/>
    <col min="2" max="2" width="5.140625" style="255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8">
        <v>1</v>
      </c>
      <c r="C3" s="295" t="s">
        <v>522</v>
      </c>
      <c r="D3" s="296">
        <v>1</v>
      </c>
      <c r="E3" s="297" t="s">
        <v>521</v>
      </c>
      <c r="F3" s="298" t="s">
        <v>718</v>
      </c>
      <c r="G3" s="297">
        <v>2018</v>
      </c>
      <c r="H3" s="297" t="s">
        <v>325</v>
      </c>
      <c r="I3" s="298" t="s">
        <v>427</v>
      </c>
      <c r="J3" s="299">
        <v>43464</v>
      </c>
      <c r="K3" s="300"/>
    </row>
    <row r="4" spans="2:11">
      <c r="B4" s="261">
        <v>2</v>
      </c>
      <c r="C4" s="301" t="s">
        <v>41</v>
      </c>
      <c r="D4" s="302">
        <v>1</v>
      </c>
      <c r="E4" s="303" t="s">
        <v>341</v>
      </c>
      <c r="F4" s="304" t="s">
        <v>40</v>
      </c>
      <c r="G4" s="305">
        <v>2018</v>
      </c>
      <c r="H4" s="303" t="s">
        <v>325</v>
      </c>
      <c r="I4" s="304" t="s">
        <v>426</v>
      </c>
      <c r="J4" s="306">
        <v>43464</v>
      </c>
      <c r="K4" s="307"/>
    </row>
    <row r="5" spans="2:11">
      <c r="B5" s="258">
        <v>1</v>
      </c>
      <c r="C5" s="256" t="s">
        <v>522</v>
      </c>
      <c r="D5" s="16">
        <v>1</v>
      </c>
      <c r="E5" s="20" t="s">
        <v>521</v>
      </c>
      <c r="F5" s="282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3"/>
    </row>
    <row r="6" spans="2:11">
      <c r="B6" s="261">
        <v>2</v>
      </c>
      <c r="C6" s="260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4"/>
    </row>
    <row r="7" spans="2:11">
      <c r="B7" s="261">
        <v>3</v>
      </c>
      <c r="C7" s="260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4"/>
    </row>
    <row r="8" spans="2:11">
      <c r="B8" s="261">
        <v>4</v>
      </c>
      <c r="C8" s="257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5"/>
    </row>
    <row r="9" spans="2:11">
      <c r="B9" s="261">
        <v>5</v>
      </c>
      <c r="C9" s="260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4"/>
    </row>
    <row r="10" spans="2:11">
      <c r="B10" s="261">
        <v>6</v>
      </c>
      <c r="C10" s="260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4"/>
    </row>
    <row r="11" spans="2:11">
      <c r="B11" s="261">
        <v>7</v>
      </c>
      <c r="C11" s="260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4"/>
    </row>
    <row r="12" spans="2:11">
      <c r="B12" s="261">
        <v>8</v>
      </c>
      <c r="C12" s="260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4"/>
    </row>
    <row r="13" spans="2:11">
      <c r="B13" s="261">
        <v>9</v>
      </c>
      <c r="C13" s="257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5"/>
    </row>
    <row r="14" spans="2:11">
      <c r="B14" s="261">
        <v>10</v>
      </c>
      <c r="C14" s="260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4"/>
    </row>
    <row r="15" spans="2:11">
      <c r="B15" s="261">
        <v>11</v>
      </c>
      <c r="C15" s="260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4"/>
    </row>
    <row r="16" spans="2:11">
      <c r="B16" s="261">
        <v>12</v>
      </c>
      <c r="C16" s="257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5"/>
    </row>
    <row r="17" spans="2:11">
      <c r="B17" s="261">
        <v>13</v>
      </c>
      <c r="C17" s="257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5"/>
    </row>
    <row r="18" spans="2:11">
      <c r="B18" s="261">
        <v>14</v>
      </c>
      <c r="C18" s="260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4"/>
    </row>
    <row r="19" spans="2:11">
      <c r="B19" s="261">
        <v>15</v>
      </c>
      <c r="C19" s="260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4"/>
    </row>
    <row r="20" spans="2:11">
      <c r="B20" s="261">
        <v>16</v>
      </c>
      <c r="C20" s="260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4" t="s">
        <v>43</v>
      </c>
    </row>
    <row r="21" spans="2:11">
      <c r="B21" s="261">
        <v>17</v>
      </c>
      <c r="C21" s="260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4"/>
    </row>
    <row r="22" spans="2:11">
      <c r="B22" s="261">
        <v>18</v>
      </c>
      <c r="C22" s="260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4"/>
    </row>
    <row r="23" spans="2:11">
      <c r="B23" s="261">
        <v>19</v>
      </c>
      <c r="C23" s="260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4"/>
    </row>
    <row r="24" spans="2:11">
      <c r="B24" s="261">
        <v>20</v>
      </c>
      <c r="C24" s="260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4"/>
    </row>
    <row r="25" spans="2:11">
      <c r="B25" s="261">
        <v>21</v>
      </c>
      <c r="C25" s="260" t="s">
        <v>541</v>
      </c>
      <c r="D25" s="30">
        <v>1</v>
      </c>
      <c r="E25" s="191" t="s">
        <v>330</v>
      </c>
      <c r="F25" s="286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4"/>
    </row>
    <row r="26" spans="2:11">
      <c r="B26" s="261">
        <v>22</v>
      </c>
      <c r="C26" s="260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4"/>
    </row>
    <row r="27" spans="2:11">
      <c r="B27" s="261">
        <v>23</v>
      </c>
      <c r="C27" s="260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4"/>
    </row>
    <row r="28" spans="2:11">
      <c r="B28" s="259">
        <v>24</v>
      </c>
      <c r="C28" s="287" t="s">
        <v>41</v>
      </c>
      <c r="D28" s="288">
        <v>1</v>
      </c>
      <c r="E28" s="289" t="s">
        <v>521</v>
      </c>
      <c r="F28" s="290" t="s">
        <v>366</v>
      </c>
      <c r="G28" s="288">
        <v>2012</v>
      </c>
      <c r="H28" s="291" t="s">
        <v>321</v>
      </c>
      <c r="I28" s="292" t="s">
        <v>724</v>
      </c>
      <c r="J28" s="293">
        <v>43826</v>
      </c>
      <c r="K28" s="294"/>
    </row>
    <row r="29" spans="2:11">
      <c r="B29" s="258">
        <v>1</v>
      </c>
      <c r="C29" s="310" t="s">
        <v>522</v>
      </c>
      <c r="D29" s="311">
        <v>1</v>
      </c>
      <c r="E29" s="309" t="s">
        <v>318</v>
      </c>
      <c r="F29" s="239" t="s">
        <v>411</v>
      </c>
      <c r="G29" s="238">
        <v>2019</v>
      </c>
      <c r="H29" s="240" t="s">
        <v>339</v>
      </c>
      <c r="I29" s="280" t="s">
        <v>709</v>
      </c>
      <c r="J29" s="312">
        <v>43834</v>
      </c>
      <c r="K29" s="313"/>
    </row>
    <row r="30" spans="2:11">
      <c r="B30" s="261">
        <v>2</v>
      </c>
      <c r="C30" s="310" t="s">
        <v>60</v>
      </c>
      <c r="D30" s="311">
        <v>1</v>
      </c>
      <c r="E30" s="309" t="s">
        <v>318</v>
      </c>
      <c r="F30" s="239" t="s">
        <v>177</v>
      </c>
      <c r="G30" s="238">
        <v>2019</v>
      </c>
      <c r="H30" s="309" t="s">
        <v>339</v>
      </c>
      <c r="I30" s="237" t="s">
        <v>790</v>
      </c>
      <c r="J30" s="312">
        <v>43841</v>
      </c>
      <c r="K30" s="313"/>
    </row>
    <row r="31" spans="2:11">
      <c r="B31" s="261">
        <v>3</v>
      </c>
      <c r="C31" s="308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61">
        <v>4</v>
      </c>
      <c r="C32" s="308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61">
        <v>5</v>
      </c>
      <c r="C33" s="308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61">
        <v>6</v>
      </c>
      <c r="C34" s="308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61">
        <v>7</v>
      </c>
      <c r="C35" s="308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61">
        <v>8</v>
      </c>
      <c r="C36" s="308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61">
        <v>9</v>
      </c>
      <c r="C37" s="308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61">
        <v>10</v>
      </c>
      <c r="C38" s="308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61">
        <v>11</v>
      </c>
      <c r="C39" s="308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61">
        <v>12</v>
      </c>
      <c r="C40" s="308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61">
        <v>13</v>
      </c>
      <c r="C41" s="308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61">
        <v>14</v>
      </c>
      <c r="C42" s="308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61">
        <v>15</v>
      </c>
      <c r="C43" s="308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61">
        <v>16</v>
      </c>
      <c r="C44" s="308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61">
        <v>17</v>
      </c>
      <c r="C45" s="308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61">
        <v>18</v>
      </c>
      <c r="C46" s="308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61">
        <v>19</v>
      </c>
      <c r="C47" s="308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61">
        <v>20</v>
      </c>
      <c r="C48" s="308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61">
        <v>21</v>
      </c>
      <c r="C49" s="308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61">
        <v>22</v>
      </c>
      <c r="C50" s="308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61">
        <v>23</v>
      </c>
      <c r="C51" s="308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61">
        <v>24</v>
      </c>
      <c r="C52" s="308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A31" zoomScaleNormal="100" zoomScaleSheetLayoutView="75" workbookViewId="0">
      <selection activeCell="R57" sqref="R57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55" t="s">
        <v>373</v>
      </c>
      <c r="B1" s="356"/>
      <c r="C1" s="356"/>
      <c r="D1" s="356"/>
      <c r="E1" s="357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58" t="s">
        <v>459</v>
      </c>
      <c r="E2" s="358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59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0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0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0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0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0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0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0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0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0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0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0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0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0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0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0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0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0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0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0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1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0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0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0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1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59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0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0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0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0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0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0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0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0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0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0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0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0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1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59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0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0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0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0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0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0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0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0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0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0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1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59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0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0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0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0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0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0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0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0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1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0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0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0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0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0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0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0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0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0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0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0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0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0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0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0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0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1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0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0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0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0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0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0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0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0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0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0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0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0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1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2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3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3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3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3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3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3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3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3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3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4" t="s">
        <v>610</v>
      </c>
      <c r="B105" s="365"/>
      <c r="C105" s="366"/>
      <c r="D105" s="353">
        <f>SUM(D4:D104)</f>
        <v>1832000</v>
      </c>
      <c r="E105" s="354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2020-01-31T02:06:03Z</dcterms:modified>
  <cp:version>1000.0100.01</cp:version>
</cp:coreProperties>
</file>